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zar\Desktop\REV 01Obim radova\08 Образац структуре цена (обим радова) К 13 СС постројења\"/>
    </mc:Choice>
  </mc:AlternateContent>
  <xr:revisionPtr revIDLastSave="0" documentId="13_ncr:1_{DC5C8054-BEE9-4D80-91C3-A6BEC4EF653F}" xr6:coauthVersionLast="46" xr6:coauthVersionMax="46" xr10:uidLastSave="{00000000-0000-0000-0000-000000000000}"/>
  <bookViews>
    <workbookView xWindow="-98" yWindow="-98" windowWidth="22695" windowHeight="14595" tabRatio="818" xr2:uid="{00000000-000D-0000-FFFF-FFFF00000000}"/>
  </bookViews>
  <sheets>
    <sheet name="JAVNA SKLADISTA" sheetId="11" r:id="rId1"/>
    <sheet name="PALIC" sheetId="10" r:id="rId2"/>
    <sheet name="BACKI VINOGRADI" sheetId="12" r:id="rId3"/>
    <sheet name="HORGOS" sheetId="13" r:id="rId4"/>
    <sheet name="REKAPITULACIJA" sheetId="14" r:id="rId5"/>
  </sheets>
  <calcPr calcId="191029"/>
</workbook>
</file>

<file path=xl/calcChain.xml><?xml version="1.0" encoding="utf-8"?>
<calcChain xmlns="http://schemas.openxmlformats.org/spreadsheetml/2006/main">
  <c r="E113" i="12" l="1"/>
  <c r="D125" i="10"/>
  <c r="D126" i="10"/>
  <c r="D127" i="10"/>
  <c r="D128" i="10"/>
  <c r="D129" i="10"/>
  <c r="D130" i="10"/>
  <c r="D131" i="10"/>
  <c r="D132" i="10"/>
  <c r="D133" i="10"/>
  <c r="D134" i="10"/>
  <c r="D135" i="10"/>
  <c r="D136" i="10"/>
  <c r="D137" i="10"/>
  <c r="D138" i="10"/>
  <c r="D139" i="10"/>
  <c r="D140" i="10"/>
  <c r="D141" i="10"/>
  <c r="D142" i="10"/>
  <c r="D143" i="10"/>
  <c r="D144" i="10"/>
  <c r="D145" i="10"/>
  <c r="D146" i="10"/>
  <c r="D147" i="10"/>
  <c r="D148" i="10"/>
  <c r="D149" i="10"/>
  <c r="D150" i="10"/>
  <c r="D151" i="10"/>
  <c r="D152" i="10"/>
  <c r="D153" i="10"/>
  <c r="D154" i="10"/>
  <c r="D116" i="11"/>
  <c r="D117" i="11"/>
  <c r="D118" i="11"/>
  <c r="D119" i="11"/>
  <c r="D120" i="11"/>
  <c r="D121" i="11"/>
  <c r="D122" i="11"/>
  <c r="D123" i="11"/>
  <c r="D124" i="11"/>
  <c r="D125" i="11"/>
  <c r="D126" i="11"/>
  <c r="D127" i="11"/>
  <c r="D128" i="11"/>
  <c r="D129" i="11"/>
  <c r="D130" i="11"/>
  <c r="D131" i="11"/>
  <c r="D132" i="11"/>
  <c r="D133" i="11"/>
  <c r="D134" i="11"/>
  <c r="D135" i="11"/>
  <c r="D136" i="11"/>
  <c r="D137" i="11"/>
  <c r="D138" i="11"/>
  <c r="D139" i="11"/>
  <c r="D140" i="11"/>
  <c r="D141" i="11"/>
  <c r="D142" i="11"/>
  <c r="D143" i="11"/>
  <c r="D144" i="11"/>
  <c r="D145" i="11"/>
  <c r="D146" i="11"/>
  <c r="A32" i="10" l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  <c r="A60" i="10" s="1"/>
  <c r="A151" i="12"/>
  <c r="A152" i="12" s="1"/>
  <c r="A153" i="12" s="1"/>
  <c r="A154" i="12" s="1"/>
  <c r="A155" i="12" s="1"/>
  <c r="A156" i="12" s="1"/>
  <c r="A157" i="12" s="1"/>
  <c r="A158" i="12" s="1"/>
  <c r="A159" i="12" s="1"/>
  <c r="A160" i="12" s="1"/>
  <c r="A161" i="12" s="1"/>
  <c r="A162" i="12" s="1"/>
  <c r="A163" i="12" s="1"/>
  <c r="A164" i="12" s="1"/>
  <c r="A165" i="12" s="1"/>
  <c r="A166" i="12" s="1"/>
  <c r="A167" i="12" s="1"/>
  <c r="A168" i="12" s="1"/>
  <c r="A169" i="12" s="1"/>
  <c r="A170" i="12" s="1"/>
  <c r="A171" i="12" s="1"/>
  <c r="A172" i="12" s="1"/>
  <c r="A173" i="12" s="1"/>
  <c r="A174" i="12" s="1"/>
  <c r="A175" i="12" s="1"/>
  <c r="A176" i="12" s="1"/>
  <c r="A177" i="12" s="1"/>
  <c r="A67" i="12"/>
  <c r="A68" i="12" s="1"/>
  <c r="A69" i="12" s="1"/>
  <c r="A70" i="12" s="1"/>
  <c r="A71" i="12" s="1"/>
  <c r="A72" i="12" s="1"/>
  <c r="A73" i="12" s="1"/>
  <c r="A74" i="12" s="1"/>
  <c r="A75" i="12" s="1"/>
  <c r="A76" i="12" s="1"/>
  <c r="A77" i="12" s="1"/>
  <c r="A78" i="12" s="1"/>
  <c r="A79" i="12" s="1"/>
  <c r="A80" i="12" s="1"/>
  <c r="A81" i="12" s="1"/>
  <c r="A83" i="12"/>
  <c r="A84" i="12" s="1"/>
  <c r="A85" i="12" s="1"/>
  <c r="A86" i="12" s="1"/>
  <c r="A87" i="12" s="1"/>
  <c r="A88" i="12" s="1"/>
  <c r="A89" i="12" s="1"/>
  <c r="A90" i="12" s="1"/>
  <c r="A91" i="12" s="1"/>
  <c r="A92" i="12" s="1"/>
  <c r="A93" i="12" s="1"/>
  <c r="A94" i="12" s="1"/>
  <c r="A95" i="12" s="1"/>
  <c r="A96" i="12" s="1"/>
  <c r="A97" i="12" s="1"/>
  <c r="A98" i="12" s="1"/>
  <c r="A99" i="12" s="1"/>
  <c r="A100" i="12" s="1"/>
  <c r="A101" i="12" s="1"/>
  <c r="A102" i="12" s="1"/>
  <c r="A103" i="12" s="1"/>
  <c r="A104" i="12" s="1"/>
  <c r="A116" i="12"/>
  <c r="A117" i="12" s="1"/>
  <c r="A118" i="12" s="1"/>
  <c r="A120" i="12"/>
  <c r="A121" i="12" s="1"/>
  <c r="A122" i="12" s="1"/>
  <c r="A123" i="12" s="1"/>
  <c r="A124" i="12" s="1"/>
  <c r="A125" i="12" s="1"/>
  <c r="A126" i="12" s="1"/>
  <c r="A127" i="12" s="1"/>
  <c r="A128" i="12" s="1"/>
  <c r="A129" i="12" s="1"/>
  <c r="A130" i="12" s="1"/>
  <c r="A131" i="12" s="1"/>
  <c r="A132" i="12" s="1"/>
  <c r="A133" i="12" s="1"/>
  <c r="A134" i="12" s="1"/>
  <c r="A135" i="12" s="1"/>
  <c r="A136" i="12" s="1"/>
  <c r="A137" i="12" s="1"/>
  <c r="A138" i="12" s="1"/>
  <c r="A139" i="12" s="1"/>
  <c r="A140" i="12" s="1"/>
  <c r="A141" i="12" s="1"/>
  <c r="A142" i="12" s="1"/>
  <c r="A143" i="12" s="1"/>
  <c r="A144" i="12" s="1"/>
  <c r="A145" i="12" s="1"/>
  <c r="A146" i="12" s="1"/>
  <c r="A147" i="12" s="1"/>
  <c r="A23" i="12"/>
  <c r="A24" i="12" s="1"/>
  <c r="A25" i="12" s="1"/>
  <c r="A26" i="12" s="1"/>
  <c r="A29" i="12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A59" i="12"/>
  <c r="A60" i="12" s="1"/>
  <c r="A61" i="12" s="1"/>
  <c r="A62" i="12" s="1"/>
  <c r="A63" i="12" s="1"/>
  <c r="A181" i="12"/>
  <c r="A182" i="12" s="1"/>
  <c r="A183" i="12" s="1"/>
  <c r="A184" i="12" s="1"/>
  <c r="A185" i="12" s="1"/>
  <c r="A186" i="12" s="1"/>
  <c r="A187" i="12" s="1"/>
  <c r="A197" i="11"/>
  <c r="A198" i="11" s="1"/>
  <c r="A199" i="11" s="1"/>
  <c r="A200" i="11" s="1"/>
  <c r="A201" i="11" s="1"/>
  <c r="A202" i="11" s="1"/>
  <c r="A203" i="11" s="1"/>
  <c r="A204" i="11" s="1"/>
  <c r="A205" i="11" s="1"/>
  <c r="A206" i="11" s="1"/>
  <c r="A207" i="11" s="1"/>
  <c r="A208" i="11" s="1"/>
  <c r="A65" i="10"/>
  <c r="A66" i="10" s="1"/>
  <c r="A67" i="10" s="1"/>
  <c r="A68" i="10" s="1"/>
  <c r="A69" i="10" s="1"/>
  <c r="A70" i="10" s="1"/>
  <c r="A71" i="10" s="1"/>
  <c r="A72" i="10" s="1"/>
  <c r="A74" i="10" s="1"/>
  <c r="A75" i="10" s="1"/>
  <c r="A76" i="10" s="1"/>
  <c r="A77" i="10" s="1"/>
  <c r="A78" i="10" s="1"/>
  <c r="A79" i="10" s="1"/>
  <c r="A80" i="10" s="1"/>
  <c r="A81" i="10" s="1"/>
  <c r="A82" i="10" s="1"/>
  <c r="A83" i="10" s="1"/>
  <c r="A84" i="10" s="1"/>
  <c r="A85" i="10" s="1"/>
  <c r="A86" i="10" s="1"/>
  <c r="A87" i="10" s="1"/>
  <c r="A88" i="10" s="1"/>
  <c r="A89" i="10" s="1"/>
  <c r="A90" i="10" s="1"/>
  <c r="A91" i="10" s="1"/>
  <c r="A92" i="10" s="1"/>
  <c r="A93" i="10" s="1"/>
  <c r="A94" i="10" s="1"/>
  <c r="A95" i="10" s="1"/>
  <c r="A96" i="10" s="1"/>
  <c r="A97" i="10" s="1"/>
  <c r="A98" i="10" s="1"/>
  <c r="A99" i="10" s="1"/>
  <c r="A100" i="10" s="1"/>
  <c r="A101" i="10" s="1"/>
  <c r="A102" i="10" s="1"/>
  <c r="A103" i="10" s="1"/>
  <c r="A104" i="10" s="1"/>
  <c r="A105" i="10" s="1"/>
  <c r="A106" i="10" s="1"/>
  <c r="A107" i="10" s="1"/>
  <c r="A108" i="10" s="1"/>
  <c r="A109" i="10" s="1"/>
  <c r="A110" i="10" s="1"/>
  <c r="A67" i="11"/>
  <c r="A68" i="11" s="1"/>
  <c r="A69" i="11" s="1"/>
  <c r="A70" i="11" s="1"/>
  <c r="A71" i="11" s="1"/>
  <c r="A72" i="11" s="1"/>
  <c r="A73" i="11" s="1"/>
  <c r="A74" i="11" s="1"/>
  <c r="A75" i="11" s="1"/>
  <c r="A76" i="11" s="1"/>
  <c r="A77" i="11" s="1"/>
  <c r="A78" i="11" s="1"/>
  <c r="A79" i="11" s="1"/>
  <c r="A80" i="11" s="1"/>
  <c r="A81" i="11" s="1"/>
  <c r="A82" i="11" s="1"/>
  <c r="A83" i="11" s="1"/>
  <c r="A84" i="11" s="1"/>
  <c r="A85" i="11" s="1"/>
  <c r="A86" i="11" s="1"/>
  <c r="A87" i="11" s="1"/>
  <c r="A88" i="11" s="1"/>
  <c r="A89" i="11" s="1"/>
  <c r="A90" i="11" s="1"/>
  <c r="A91" i="11" s="1"/>
  <c r="A92" i="11" s="1"/>
  <c r="A93" i="11" s="1"/>
  <c r="A94" i="11" s="1"/>
  <c r="A95" i="11" s="1"/>
  <c r="A96" i="11" s="1"/>
  <c r="A97" i="11" s="1"/>
  <c r="A98" i="11" s="1"/>
  <c r="A99" i="11" s="1"/>
  <c r="A100" i="11" s="1"/>
  <c r="A101" i="11" s="1"/>
  <c r="A102" i="11" s="1"/>
  <c r="A103" i="11" s="1"/>
  <c r="A188" i="11"/>
  <c r="A189" i="11" s="1"/>
  <c r="A190" i="11" s="1"/>
  <c r="A191" i="11" s="1"/>
  <c r="A192" i="11" s="1"/>
  <c r="A193" i="11" s="1"/>
  <c r="A177" i="11"/>
  <c r="A178" i="11" s="1"/>
  <c r="A179" i="11" s="1"/>
  <c r="A180" i="11" s="1"/>
  <c r="A181" i="11" s="1"/>
  <c r="A182" i="11" s="1"/>
  <c r="A183" i="11" s="1"/>
  <c r="A184" i="11" s="1"/>
  <c r="D165" i="11"/>
  <c r="D164" i="11"/>
  <c r="D163" i="11"/>
  <c r="D161" i="11"/>
  <c r="D157" i="11"/>
  <c r="D156" i="11"/>
  <c r="D155" i="11"/>
  <c r="D158" i="11"/>
  <c r="D169" i="11"/>
  <c r="D150" i="11"/>
  <c r="B9" i="14"/>
  <c r="B8" i="14"/>
  <c r="B7" i="14"/>
  <c r="B6" i="14"/>
  <c r="A26" i="13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50" i="13" s="1"/>
  <c r="A51" i="13" s="1"/>
  <c r="A52" i="13" s="1"/>
  <c r="A53" i="13" s="1"/>
  <c r="A54" i="13" s="1"/>
  <c r="A55" i="13" s="1"/>
  <c r="A56" i="13" s="1"/>
  <c r="A57" i="13" s="1"/>
  <c r="A58" i="13" s="1"/>
  <c r="A59" i="13" s="1"/>
  <c r="A60" i="13" s="1"/>
  <c r="A61" i="13" s="1"/>
  <c r="A62" i="13" s="1"/>
  <c r="A64" i="13"/>
  <c r="A66" i="13"/>
  <c r="A71" i="13"/>
  <c r="A72" i="13" s="1"/>
  <c r="A73" i="13" s="1"/>
  <c r="A74" i="13" s="1"/>
  <c r="A76" i="13" s="1"/>
  <c r="A77" i="13" s="1"/>
  <c r="A78" i="13" s="1"/>
  <c r="A79" i="13" s="1"/>
  <c r="A80" i="13" s="1"/>
  <c r="A81" i="13" s="1"/>
  <c r="A82" i="13" s="1"/>
  <c r="A83" i="13" s="1"/>
  <c r="A84" i="13" s="1"/>
  <c r="A85" i="13" s="1"/>
  <c r="A86" i="13" s="1"/>
  <c r="A87" i="13" s="1"/>
  <c r="A88" i="13" s="1"/>
  <c r="A89" i="13" s="1"/>
  <c r="A90" i="13" s="1"/>
  <c r="A91" i="13" s="1"/>
  <c r="A92" i="13" s="1"/>
  <c r="A93" i="13" s="1"/>
  <c r="A94" i="13" s="1"/>
  <c r="A95" i="13" s="1"/>
  <c r="A96" i="13" s="1"/>
  <c r="A97" i="13" s="1"/>
  <c r="A98" i="13" s="1"/>
  <c r="A99" i="13" s="1"/>
  <c r="A100" i="13" s="1"/>
  <c r="A101" i="13" s="1"/>
  <c r="A102" i="13" s="1"/>
  <c r="A103" i="13" s="1"/>
  <c r="A104" i="13" s="1"/>
  <c r="A105" i="13" s="1"/>
  <c r="A106" i="13" s="1"/>
  <c r="A107" i="13" s="1"/>
  <c r="A108" i="13" s="1"/>
  <c r="A109" i="13" s="1"/>
  <c r="A110" i="13" s="1"/>
  <c r="A111" i="13" s="1"/>
  <c r="A112" i="13" s="1"/>
  <c r="A113" i="13" s="1"/>
  <c r="A114" i="13" s="1"/>
  <c r="A115" i="13" s="1"/>
  <c r="A119" i="13"/>
  <c r="A120" i="13" s="1"/>
  <c r="A121" i="13" s="1"/>
  <c r="A122" i="13" s="1"/>
  <c r="A123" i="13" s="1"/>
  <c r="A124" i="13" s="1"/>
  <c r="A125" i="13" s="1"/>
  <c r="A129" i="13"/>
  <c r="A130" i="13" s="1"/>
  <c r="A131" i="13" s="1"/>
  <c r="A132" i="13" s="1"/>
  <c r="A133" i="13" s="1"/>
  <c r="A134" i="13" s="1"/>
  <c r="A135" i="13" s="1"/>
  <c r="A136" i="13" s="1"/>
  <c r="A137" i="13" s="1"/>
  <c r="A138" i="13" s="1"/>
  <c r="A139" i="13" s="1"/>
  <c r="A140" i="13" s="1"/>
  <c r="A141" i="13" s="1"/>
  <c r="A142" i="13" s="1"/>
  <c r="A143" i="13" s="1"/>
  <c r="A144" i="13" s="1"/>
  <c r="A145" i="13" s="1"/>
  <c r="A146" i="13" s="1"/>
  <c r="A147" i="13" s="1"/>
  <c r="A148" i="13" s="1"/>
  <c r="A149" i="13" s="1"/>
  <c r="A150" i="13" s="1"/>
  <c r="A151" i="13" s="1"/>
  <c r="A152" i="13" s="1"/>
  <c r="A153" i="13" s="1"/>
  <c r="A154" i="13" s="1"/>
  <c r="A155" i="13" s="1"/>
  <c r="A157" i="13"/>
  <c r="A158" i="13" s="1"/>
  <c r="A159" i="13" s="1"/>
  <c r="A164" i="13"/>
  <c r="A165" i="13" s="1"/>
  <c r="A166" i="13" s="1"/>
  <c r="A167" i="13" s="1"/>
  <c r="A168" i="13" s="1"/>
  <c r="A169" i="13" s="1"/>
  <c r="A170" i="13" s="1"/>
  <c r="A171" i="13" s="1"/>
  <c r="A172" i="13" s="1"/>
  <c r="A173" i="13" s="1"/>
  <c r="A174" i="13" s="1"/>
  <c r="A175" i="13" s="1"/>
  <c r="A176" i="13" s="1"/>
  <c r="A177" i="13" s="1"/>
  <c r="A178" i="13" s="1"/>
  <c r="A179" i="13" s="1"/>
  <c r="A180" i="13" s="1"/>
  <c r="A181" i="13" s="1"/>
  <c r="A182" i="13" s="1"/>
  <c r="A183" i="13" s="1"/>
  <c r="A184" i="13" s="1"/>
  <c r="A185" i="13" s="1"/>
  <c r="A186" i="13" s="1"/>
  <c r="A187" i="13" s="1"/>
  <c r="A189" i="13" s="1"/>
  <c r="A190" i="13" s="1"/>
  <c r="A191" i="13" s="1"/>
  <c r="A192" i="13" s="1"/>
  <c r="A196" i="13"/>
  <c r="A197" i="13" s="1"/>
  <c r="A198" i="13" s="1"/>
  <c r="A199" i="13" s="1"/>
  <c r="A200" i="13" s="1"/>
  <c r="A201" i="13" s="1"/>
  <c r="A202" i="13" s="1"/>
  <c r="A203" i="13" s="1"/>
  <c r="A204" i="13" s="1"/>
  <c r="A205" i="13" s="1"/>
  <c r="A209" i="13"/>
  <c r="A210" i="13" s="1"/>
  <c r="A211" i="13" s="1"/>
  <c r="A212" i="13" s="1"/>
  <c r="A213" i="13" s="1"/>
  <c r="A214" i="13" s="1"/>
  <c r="A215" i="13" s="1"/>
  <c r="D215" i="13"/>
  <c r="A219" i="13"/>
  <c r="A220" i="13" s="1"/>
  <c r="A221" i="13" s="1"/>
  <c r="A222" i="13" s="1"/>
  <c r="A223" i="13" s="1"/>
  <c r="A224" i="13" s="1"/>
  <c r="A225" i="13" s="1"/>
  <c r="A226" i="13" s="1"/>
  <c r="A227" i="13" s="1"/>
  <c r="B234" i="13"/>
  <c r="B235" i="13"/>
  <c r="B236" i="13"/>
  <c r="B237" i="13"/>
  <c r="B238" i="13"/>
  <c r="B239" i="13"/>
  <c r="B240" i="13"/>
  <c r="B241" i="13"/>
  <c r="B242" i="13"/>
  <c r="E9" i="12"/>
  <c r="A108" i="12"/>
  <c r="A109" i="12" s="1"/>
  <c r="A110" i="12" s="1"/>
  <c r="A111" i="12" s="1"/>
  <c r="A112" i="12" s="1"/>
  <c r="D190" i="12"/>
  <c r="A191" i="12"/>
  <c r="A192" i="12" s="1"/>
  <c r="A193" i="12" s="1"/>
  <c r="A194" i="12" s="1"/>
  <c r="D191" i="12"/>
  <c r="D192" i="12"/>
  <c r="A198" i="12"/>
  <c r="A199" i="12" s="1"/>
  <c r="A200" i="12" s="1"/>
  <c r="A201" i="12" s="1"/>
  <c r="A202" i="12" s="1"/>
  <c r="A203" i="12" s="1"/>
  <c r="A204" i="12" s="1"/>
  <c r="A205" i="12" s="1"/>
  <c r="A206" i="12" s="1"/>
  <c r="B218" i="12"/>
  <c r="B219" i="12"/>
  <c r="B220" i="12"/>
  <c r="B221" i="12"/>
  <c r="B222" i="12"/>
  <c r="B223" i="12"/>
  <c r="B224" i="12"/>
  <c r="B225" i="12"/>
  <c r="B226" i="12"/>
  <c r="A107" i="11"/>
  <c r="A108" i="11" s="1"/>
  <c r="A109" i="11"/>
  <c r="A110" i="11" s="1"/>
  <c r="A111" i="11" s="1"/>
  <c r="A23" i="11"/>
  <c r="A24" i="11" s="1"/>
  <c r="A25" i="11" s="1"/>
  <c r="A27" i="11"/>
  <c r="A29" i="1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1" i="11"/>
  <c r="A52" i="11" s="1"/>
  <c r="A53" i="11"/>
  <c r="A54" i="11" s="1"/>
  <c r="A56" i="11"/>
  <c r="A57" i="11" s="1"/>
  <c r="A58" i="11" s="1"/>
  <c r="A59" i="11" s="1"/>
  <c r="A60" i="11" s="1"/>
  <c r="A61" i="11" s="1"/>
  <c r="A62" i="11" s="1"/>
  <c r="A63" i="11" s="1"/>
  <c r="D114" i="11"/>
  <c r="A115" i="11"/>
  <c r="A116" i="11" s="1"/>
  <c r="A118" i="11"/>
  <c r="A119" i="11" s="1"/>
  <c r="A120" i="11" s="1"/>
  <c r="A121" i="11" s="1"/>
  <c r="A122" i="11" s="1"/>
  <c r="A123" i="11" s="1"/>
  <c r="A124" i="11" s="1"/>
  <c r="A125" i="11" s="1"/>
  <c r="A127" i="11"/>
  <c r="A128" i="11" s="1"/>
  <c r="A129" i="11" s="1"/>
  <c r="A130" i="11" s="1"/>
  <c r="A131" i="11" s="1"/>
  <c r="A132" i="11" s="1"/>
  <c r="A133" i="11" s="1"/>
  <c r="A134" i="11" s="1"/>
  <c r="A135" i="11" s="1"/>
  <c r="A136" i="11" s="1"/>
  <c r="A137" i="11" s="1"/>
  <c r="A138" i="11" s="1"/>
  <c r="A139" i="11" s="1"/>
  <c r="A140" i="11" s="1"/>
  <c r="A141" i="11" s="1"/>
  <c r="A142" i="11" s="1"/>
  <c r="A143" i="11" s="1"/>
  <c r="A144" i="11" s="1"/>
  <c r="A145" i="11" s="1"/>
  <c r="A146" i="11" s="1"/>
  <c r="D115" i="11"/>
  <c r="A150" i="11"/>
  <c r="A152" i="11" s="1"/>
  <c r="A154" i="11"/>
  <c r="A155" i="11" s="1"/>
  <c r="A156" i="11" s="1"/>
  <c r="A157" i="11" s="1"/>
  <c r="A158" i="11" s="1"/>
  <c r="A159" i="11" s="1"/>
  <c r="A160" i="11" s="1"/>
  <c r="A161" i="11" s="1"/>
  <c r="A162" i="11" s="1"/>
  <c r="A163" i="11" s="1"/>
  <c r="A164" i="11" s="1"/>
  <c r="A165" i="11" s="1"/>
  <c r="A166" i="11" s="1"/>
  <c r="A167" i="11" s="1"/>
  <c r="A168" i="11" s="1"/>
  <c r="A169" i="11" s="1"/>
  <c r="A170" i="11" s="1"/>
  <c r="A171" i="11" s="1"/>
  <c r="A172" i="11" s="1"/>
  <c r="A173" i="11" s="1"/>
  <c r="D187" i="11"/>
  <c r="D188" i="11"/>
  <c r="D191" i="11"/>
  <c r="D192" i="11"/>
  <c r="D193" i="11"/>
  <c r="B218" i="11"/>
  <c r="B219" i="11"/>
  <c r="B220" i="11"/>
  <c r="B221" i="11"/>
  <c r="B222" i="11"/>
  <c r="B223" i="11"/>
  <c r="B224" i="11"/>
  <c r="B225" i="11"/>
  <c r="B226" i="11"/>
  <c r="D124" i="10"/>
  <c r="D123" i="10"/>
  <c r="B230" i="10"/>
  <c r="B229" i="10"/>
  <c r="B228" i="10"/>
  <c r="B227" i="10"/>
  <c r="B226" i="10"/>
  <c r="B225" i="10"/>
  <c r="B224" i="10"/>
  <c r="B223" i="10"/>
  <c r="B222" i="10"/>
  <c r="D201" i="10"/>
  <c r="D200" i="10"/>
  <c r="D199" i="10"/>
  <c r="A207" i="10"/>
  <c r="A208" i="10" s="1"/>
  <c r="A209" i="10" s="1"/>
  <c r="A210" i="10" s="1"/>
  <c r="A211" i="10" s="1"/>
  <c r="A212" i="10" s="1"/>
  <c r="A213" i="10" s="1"/>
  <c r="A214" i="10" s="1"/>
  <c r="A215" i="10" s="1"/>
  <c r="E216" i="10"/>
  <c r="F230" i="10" s="1"/>
  <c r="A200" i="10"/>
  <c r="A201" i="10" s="1"/>
  <c r="A202" i="10" s="1"/>
  <c r="A203" i="10" s="1"/>
  <c r="A190" i="10"/>
  <c r="A191" i="10"/>
  <c r="A192" i="10" s="1"/>
  <c r="A193" i="10" s="1"/>
  <c r="A194" i="10" s="1"/>
  <c r="A195" i="10" s="1"/>
  <c r="A196" i="10" s="1"/>
  <c r="A158" i="10"/>
  <c r="A160" i="10" s="1"/>
  <c r="A161" i="10" s="1"/>
  <c r="A162" i="10" s="1"/>
  <c r="A163" i="10" s="1"/>
  <c r="A164" i="10" s="1"/>
  <c r="A165" i="10" s="1"/>
  <c r="A166" i="10" s="1"/>
  <c r="A167" i="10" s="1"/>
  <c r="A168" i="10" s="1"/>
  <c r="A169" i="10" s="1"/>
  <c r="A170" i="10" s="1"/>
  <c r="A171" i="10" s="1"/>
  <c r="A172" i="10" s="1"/>
  <c r="A173" i="10" s="1"/>
  <c r="A174" i="10" s="1"/>
  <c r="A175" i="10" s="1"/>
  <c r="A176" i="10" s="1"/>
  <c r="A177" i="10" s="1"/>
  <c r="A178" i="10" s="1"/>
  <c r="A179" i="10" s="1"/>
  <c r="A180" i="10" s="1"/>
  <c r="A181" i="10" s="1"/>
  <c r="A182" i="10" s="1"/>
  <c r="A183" i="10" s="1"/>
  <c r="A184" i="10" s="1"/>
  <c r="A185" i="10" s="1"/>
  <c r="A186" i="10" s="1"/>
  <c r="A124" i="10"/>
  <c r="A125" i="10"/>
  <c r="A126" i="10" s="1"/>
  <c r="A128" i="10"/>
  <c r="A129" i="10" s="1"/>
  <c r="A130" i="10" s="1"/>
  <c r="A131" i="10" s="1"/>
  <c r="A132" i="10" s="1"/>
  <c r="A133" i="10" s="1"/>
  <c r="A134" i="10" s="1"/>
  <c r="A135" i="10" s="1"/>
  <c r="A136" i="10" s="1"/>
  <c r="A137" i="10" s="1"/>
  <c r="A138" i="10" s="1"/>
  <c r="A139" i="10" s="1"/>
  <c r="A140" i="10" s="1"/>
  <c r="A141" i="10" s="1"/>
  <c r="A142" i="10" s="1"/>
  <c r="A143" i="10" s="1"/>
  <c r="A144" i="10" s="1"/>
  <c r="A145" i="10" s="1"/>
  <c r="A146" i="10" s="1"/>
  <c r="A147" i="10" s="1"/>
  <c r="A148" i="10" s="1"/>
  <c r="A149" i="10" s="1"/>
  <c r="A150" i="10" s="1"/>
  <c r="A151" i="10" s="1"/>
  <c r="A152" i="10" s="1"/>
  <c r="A153" i="10" s="1"/>
  <c r="A114" i="10"/>
  <c r="A115" i="10" s="1"/>
  <c r="A116" i="10" s="1"/>
  <c r="A117" i="10" s="1"/>
  <c r="A118" i="10" s="1"/>
  <c r="A119" i="10" s="1"/>
  <c r="A120" i="10" s="1"/>
  <c r="A26" i="10"/>
  <c r="A27" i="10" s="1"/>
  <c r="A28" i="10" s="1"/>
  <c r="A29" i="10" s="1"/>
  <c r="E121" i="10" l="1"/>
  <c r="F225" i="10" s="1"/>
  <c r="E23" i="10"/>
  <c r="F222" i="10" s="1"/>
  <c r="E185" i="11"/>
  <c r="F224" i="11" s="1"/>
  <c r="E206" i="13"/>
  <c r="F240" i="13" s="1"/>
  <c r="E228" i="13"/>
  <c r="F242" i="13" s="1"/>
  <c r="E23" i="13"/>
  <c r="F234" i="13" s="1"/>
  <c r="E20" i="12"/>
  <c r="F218" i="12" s="1"/>
  <c r="E112" i="11"/>
  <c r="F221" i="11" s="1"/>
  <c r="E20" i="11"/>
  <c r="F218" i="11" s="1"/>
  <c r="E209" i="11"/>
  <c r="F226" i="11" s="1"/>
  <c r="E216" i="13"/>
  <c r="F241" i="13" s="1"/>
  <c r="E126" i="13"/>
  <c r="F237" i="13" s="1"/>
  <c r="E188" i="12"/>
  <c r="F224" i="12" s="1"/>
  <c r="F221" i="12"/>
  <c r="E204" i="10"/>
  <c r="F229" i="10" s="1"/>
  <c r="E197" i="10"/>
  <c r="F228" i="10" s="1"/>
  <c r="E194" i="11"/>
  <c r="F225" i="11" s="1"/>
  <c r="E207" i="12"/>
  <c r="F226" i="12" s="1"/>
  <c r="E195" i="12"/>
  <c r="F225" i="12" s="1"/>
  <c r="E148" i="12" l="1"/>
  <c r="F222" i="12" s="1"/>
  <c r="E64" i="12"/>
  <c r="F219" i="12" s="1"/>
  <c r="E155" i="10"/>
  <c r="F226" i="10" s="1"/>
  <c r="E64" i="11"/>
  <c r="F219" i="11" s="1"/>
  <c r="E147" i="11"/>
  <c r="F222" i="11" s="1"/>
  <c r="E62" i="10" l="1"/>
  <c r="F223" i="10" s="1"/>
  <c r="E193" i="13"/>
  <c r="F239" i="13" s="1"/>
  <c r="E178" i="12"/>
  <c r="F223" i="12" s="1"/>
  <c r="E187" i="10"/>
  <c r="F227" i="10" s="1"/>
  <c r="E111" i="10"/>
  <c r="F224" i="10" s="1"/>
  <c r="D159" i="11"/>
  <c r="E174" i="11" s="1"/>
  <c r="F223" i="11" s="1"/>
  <c r="F231" i="10" l="1"/>
  <c r="H7" i="14" s="1"/>
  <c r="E161" i="13"/>
  <c r="F238" i="13" s="1"/>
  <c r="E68" i="13"/>
  <c r="F235" i="13" s="1"/>
  <c r="E105" i="12"/>
  <c r="F220" i="12" s="1"/>
  <c r="F227" i="12" s="1"/>
  <c r="H8" i="14" s="1"/>
  <c r="E104" i="11"/>
  <c r="F220" i="11" s="1"/>
  <c r="F227" i="11" s="1"/>
  <c r="H6" i="14" s="1"/>
  <c r="E116" i="13" l="1"/>
  <c r="F236" i="13" s="1"/>
  <c r="F243" i="13" s="1"/>
  <c r="H9" i="14" s="1"/>
  <c r="H10" i="14" s="1"/>
</calcChain>
</file>

<file path=xl/sharedStrings.xml><?xml version="1.0" encoding="utf-8"?>
<sst xmlns="http://schemas.openxmlformats.org/spreadsheetml/2006/main" count="2363" uniqueCount="302">
  <si>
    <t>Školovanje osoblja službe održavanja kod proizvođača (5 zaposlenih - 15 dana) i pri izvođenju radova (5 zaposlenih - 30 dana)</t>
  </si>
  <si>
    <t xml:space="preserve">Sve aktivnosti na puštanju u rad kompletnog staničnog uređaja  (fabrički prijem opreme, transport na gradilište sa skladištenjem, nadzor građenja, interna i Republička  komisija, puštanje u rad, probni rad, pribavljanje svih potrebnih sertifikata, uslova, saglasnosti i dozvola) </t>
  </si>
  <si>
    <t>Geodetsko snimanje trase položenih kablova i zone ukrštaja i upis u katastar podzemnih instalacija (obuhvata i odgovarajuće takse)</t>
  </si>
  <si>
    <t>Utvrđivanje lokacije postojećih komunalnih instalacija duž trase pomoću tragača</t>
  </si>
  <si>
    <t xml:space="preserve">Troškovi prisustva nadzora stručnih službi </t>
  </si>
  <si>
    <t>Dodatni troškovi od 5% za nepredviđenu opremu i radove</t>
  </si>
  <si>
    <t>Eurobaliza fiksnog sadržaja (standardne veličine), prema tehničkim uslovima</t>
  </si>
  <si>
    <t>Eurobaliza promenljivog sadržaja/infill eurobaliza (standardne veličine) sa priborom za povezivanje, prema tehničkim uslovima</t>
  </si>
  <si>
    <t xml:space="preserve">Europetlja (obuhvata radijacioni kabl RXL4-3A-S01 ili sličan dužine 300m, marker početka/kraja kabla, odgovarajući modem, spojni kabl modem-radijacioni kabl i pribor za povezivanje), prema tehničkim uslovima  </t>
  </si>
  <si>
    <t>REKAPITULACIJA - STANICA PALIĆ</t>
  </si>
  <si>
    <t>Ugradnja, povezivanje i ispitivanje pokazivača brzine ili pravca zajedno sa pripadajućim ormanom</t>
  </si>
  <si>
    <t>Ugradnja, povezivanje i podešavanje graničnog kolosečnog signala</t>
  </si>
  <si>
    <t>Ugradnja uključnog uređaja putnog prelaza sa priključnom glavom</t>
  </si>
  <si>
    <t>Udvojeni uključni uređaj putnog prelaza prediktorskog tipa za šinu 60E1 sa priključnom glavom</t>
  </si>
  <si>
    <t>STANICA PALIĆ</t>
  </si>
  <si>
    <t>13.2</t>
  </si>
  <si>
    <t>Ugradnja, nivelisanje i povezivanje skretničke postavne sprave sa ugradnjom postavne i kontrolnih motki. Pozicija obuhvata podešavanje skretnice na uklapanje, merenje sila postavljanja i sila frikcije i ostala merenja i formiranje ispitne dokumentacije za</t>
  </si>
  <si>
    <t>Ugradnja, povezivanje i ispitivanje spoljnih elemenata jednog brojača osovina (senzora točka). Pozicija obuhvata montažu nosača, montažu štitnika, ugradnju i povezivanje priključnog kućišta i regulisanje položaja senzora, kao i svih elemenata prema uputst</t>
  </si>
  <si>
    <t>Olovna oklopljena AKU baterija, bez održavanja, kapaciteta za 3h rezervu sa punim opterećenjem i  8h rezervu za crvenu svetiljku na svim glavnim staničnim signalima, nazivnog napona i kapaciteta 60V, 900 Ah, sa DC sabirnicom i osiguračima za punjenje i pražnjenje.</t>
  </si>
  <si>
    <t>Olovna oklopljena AKU baterija, bez održavanja, kapaciteta za 3h rezervu sa punim opterećenjem i  8h rezervu za crvenu svetiljku na svim glavnim staničnim signalima, nazivnog napona i kapaciteta 60V, 600 Ah, sa DC sabirnicom i osiguračima za punjenje i pražnjenje.</t>
  </si>
  <si>
    <r>
      <t xml:space="preserve">Izrada kablovskog prolaza ispod pruge ili puta, dužine 8m, na dubini 1.2m ispod GIŠ podbušivanjem i postavljanjem PEHD cevi </t>
    </r>
    <r>
      <rPr>
        <sz val="11"/>
        <color indexed="8"/>
        <rFont val="Calibri"/>
        <family val="2"/>
        <charset val="186"/>
      </rPr>
      <t>Ø</t>
    </r>
    <r>
      <rPr>
        <sz val="11"/>
        <color indexed="8"/>
        <rFont val="Arial"/>
        <family val="2"/>
      </rPr>
      <t>110</t>
    </r>
  </si>
  <si>
    <t>Sve aktivnosti na puštanju u rad kompletnog staničnog uređaja  (fabrički prijem opreme, transport na gradilište sa skladištenjem, nadzor građenja, interna i Republička  komisija, puštanje u rad, probni rad, pribavljanje svih potrebnih sertifikata, uslova,</t>
  </si>
  <si>
    <r>
      <t>m</t>
    </r>
    <r>
      <rPr>
        <vertAlign val="superscript"/>
        <sz val="11"/>
        <color indexed="8"/>
        <rFont val="Arial"/>
        <family val="2"/>
        <charset val="186"/>
      </rPr>
      <t>3</t>
    </r>
  </si>
  <si>
    <t>13.1</t>
  </si>
  <si>
    <t>REKAPITULACIJA - UKRSNICA JAVNA SKLADIŠTA</t>
  </si>
  <si>
    <t>Uređaj elektronske postavnice  sa potrebnim elektronskim i mehaničkim komponentima i sa potrebnim softverskim modulima, sa integritetom sigurnosti nivoa 4 (SIL4) prema standardima EN 50128 i EN 50129. Uređaj svojim performansama mora da ispunjava funkcionalne zahteve iz plana puteva vožnji (ili tabele zavisnosti) ove stanice, kao i zahteve iz važećeg kataloga simbola i komandi ŽS.</t>
  </si>
  <si>
    <t xml:space="preserve">Uređaj mora da poseduje sledeće hardversko-softverske module:
- Tri/četiri tehnološka računara sa komparatorskim jedinicama;
- Sigurnosne kontrolere spoljnih elemenata "2 od 3" za sve signale, skretnice, iskliznice i stanične odseke;
- Interfejse za komunikaciju između spoljnih elemenata i kontrolera spoljnih elemenata
- Programabilni logički kontroler za komandu i kontrolu grejanja skretnica i za druge ne-sigurnosne funkcije;
- Tehnički računar sa monitorom od minimalno 21", tastaturom i mišem, za službu održavanja;
- Sigurnosni sistemski komunikacioni modul;
- Modul za komunikaciju sa operatorskom konzolom otpravnika vozova;
- Modul za komunikaciju sa operatorskom konzulom dispečera;
- Modul za prenos broja voza;
</t>
  </si>
  <si>
    <t xml:space="preserve">Relejna šina sa 10 relea i 5 dvadeseto-polnih regleta (prilagodni interfejs za grejanje skretnica)
</t>
  </si>
  <si>
    <t>Motka polubranika L=1,5m</t>
  </si>
  <si>
    <t xml:space="preserve">- Dva sigurnosna mikroprocesorska evaluatora "2 od 3" za kontrolu slobodnosti staničnih odseka (do 6 odseka) putem dvobrojačkih senzora šinskog točka sa mogućnošću grupnog reseta;
- Dva sigurnosna mikroprocesorska prijemnika "2 od 3" za kontrolu najavnih odseka putem dvobrojačkih senzora šinskog točka sa mogućnošću grupnog reseta;                                                      - Modeme, HUB-ove, rutere,pojačavače itd.
- ATP komponente; 
- Ramove, nosače, ukrućenja ramova i sl..    
</t>
  </si>
  <si>
    <t xml:space="preserve">Napomene: </t>
  </si>
  <si>
    <t>- stanične betonske kanalete obuhvaćene su projektom TT uređaja i kablova (Knjiga 14 Sveska 1)</t>
  </si>
  <si>
    <t>Izrada Dopune montažnog projekta za priključenje telekomande na signalno-sigurnosnim uređajima (u 4 primerka u štampanoj i 2 primerka u digitalnoj formi)*</t>
  </si>
  <si>
    <t>Izrada Projekta izvedenog stanja telekomande signalno-sigurnosnih uređaja (u 4 primerka u štampanoj i 2 primerka u digitalnoj formi)*</t>
  </si>
  <si>
    <t>* pozicije se mogu realizovati nakon završetka projekta pruge Novi Sad-Subotica-državna granica (Kelebija)</t>
  </si>
  <si>
    <t>Povezivanje optičkih vlakana na orman daljinskog upravljanja i izmena softvera u novoprojektovanom TK centru u Novom Sadu radi priključenja pruge Subotica-Horgoš-državna granica, prema ekranskog prikazu HMI*</t>
  </si>
  <si>
    <t>Kabl A-02YSTF(L)2Y2YB2Y 1x4x0,8</t>
  </si>
  <si>
    <t xml:space="preserve">Uređaj mora da poseduje sledeće hardversko-softverske module:
- Tri/četiri tehnološka računara sa komparatorskim jedinicama;
- Sigurnosne kontrolere spoljnih elemenata "2 od 3" za sve signale, skretnice, iskliznice i stanične odseke;
- Interfejse za komunikaciju između spoljnih elemenata i kontrolera spoljnih elemenata
- Programabilni logički kontroler za komandu i kontrolu grejanja skretnica i za druge ne-sigurnosne funkcije;
- Tehnički računar sa monitorom od minimalno 21", tastaturom i mišem, za službu održavanja;
- Sigurnosni sistemski komunikacioni modul;
- Modul za komunikaciju sa operatorskom konzolom otpravnika vozova;
- Modul za komunikaciju sa operatorskom konzolom dispečera;
- Modul za prenos broja voza; </t>
  </si>
  <si>
    <t>Signalni kabl A-2Y2YB2Y 20x1x0,9</t>
  </si>
  <si>
    <t>Signalni kabl sa induktivnom zaštitom  AJ-2Y2YDB2Y 120x1x0,9  (redukcioni faktor rk≤0,55)</t>
  </si>
  <si>
    <t>Signalni kabl sa induktivnom zaštitom AJ-2Y2YDB2Y 10x1x0,9  (redukcioni faktor rk≤0,35)</t>
  </si>
  <si>
    <t>Signalni kabl sa induktivnom zaštitom  AJ-2Y2YDB2Y 50x1x0,9  (redukcioni faktor rk≤0,35)</t>
  </si>
  <si>
    <t>Signalni kabl sa induktivnom zaštitom za senzore točka, upredene četvorke                             AJ-2Y(L)2YDB2Y 20x4x0,9  (redukcioni faktor rk≤0,55)</t>
  </si>
  <si>
    <t>Signalni kabl sa induktivnom zaštitom za senzore točka, upredene četvorke                             AJ-2Y(L)2YDB2Y 30x4x0,9  (redukcioni faktor rk≤0,55)</t>
  </si>
  <si>
    <t>Signalni kabl sa induktivnom zaštitom za senzore točka, upredene četvorke                             AJ-2Y(L)2YDB2Y 3x4x0,9  (redukcioni faktor rk≤0,35)</t>
  </si>
  <si>
    <t>Signalni kabl sa induktivnom zaštitom za senzore točka, upredene četvorke                             AJ-2Y(L)2YDB2Y 10x4x0,9  (redukcioni faktor rk≤0,35)</t>
  </si>
  <si>
    <t>Signalni kabl sa induktivnom zaštitom za senzore točka, upredene četvorke                             AJ-2Y(L)2YDB2Y 20x4x0,9  (redukcioni faktor rk≤0,35)</t>
  </si>
  <si>
    <r>
      <t xml:space="preserve">Izrada kablovskog prolaza ispod pruge ili puta, dužine 8m, na dubini 1.2m ispod GIŠ podbušivanjem i postavljanjem 4 PEHD cevi </t>
    </r>
    <r>
      <rPr>
        <sz val="11"/>
        <rFont val="Calibri"/>
        <family val="2"/>
        <charset val="186"/>
      </rPr>
      <t>Ø</t>
    </r>
    <r>
      <rPr>
        <sz val="11"/>
        <rFont val="Arial"/>
        <family val="2"/>
        <charset val="238"/>
      </rPr>
      <t>110</t>
    </r>
  </si>
  <si>
    <r>
      <t xml:space="preserve">Izrada kablovskog prolaza ispod pruge ili puta, dužine 8m, na dubini 1.2m ispod GIŠ podbušivanjem i postavljanjem 2 PEHD cevi </t>
    </r>
    <r>
      <rPr>
        <sz val="11"/>
        <color indexed="8"/>
        <rFont val="Calibri"/>
        <family val="2"/>
        <charset val="186"/>
      </rPr>
      <t>Ø</t>
    </r>
    <r>
      <rPr>
        <sz val="11"/>
        <color indexed="8"/>
        <rFont val="Arial"/>
        <family val="2"/>
      </rPr>
      <t>110</t>
    </r>
  </si>
  <si>
    <t>Ugradnja nastavka sa termoskupljajućom kabl spojnicom na kablu od 16 do 80 žila</t>
  </si>
  <si>
    <t>Ugradnja nastavka sa termoskupljajućom kabl spojnicom na kablu preko 80 žila</t>
  </si>
  <si>
    <t>Signalni kabl A-2Y2YB2Y 40x1x0,9</t>
  </si>
  <si>
    <t>Kabl za senzore brojača, upredene četvorke  A-2Y(L)2YB2Y 7x4x0,9</t>
  </si>
  <si>
    <t>Signalni kabl sa induktivnom zaštitom  AJ-2Y2YDB2Y 50x1x0,9  (redukcioni faktor rk≤0,55)</t>
  </si>
  <si>
    <t>Kabl PP41 2x4</t>
  </si>
  <si>
    <t>Kabl PP41 4x6</t>
  </si>
  <si>
    <r>
      <t xml:space="preserve">Izrada kablovskog prolaza ispod pruge ili puta, dužine 6m, na dubini 1.2m ispod GIŠ-a podbušivanjem i postavljanjem PEHD cevi </t>
    </r>
    <r>
      <rPr>
        <sz val="11"/>
        <color indexed="8"/>
        <rFont val="Calibri"/>
        <family val="2"/>
        <charset val="186"/>
      </rPr>
      <t>Ø</t>
    </r>
    <r>
      <rPr>
        <sz val="11"/>
        <color indexed="8"/>
        <rFont val="Arial"/>
        <family val="2"/>
      </rPr>
      <t>110</t>
    </r>
  </si>
  <si>
    <r>
      <t xml:space="preserve">Izrada kablovskog prolaza ispod pruge ili puta, dužine 6m, na dubini 1.2m ispod GIŠ podbušivanjem i postavljanjem 4 PEHD cevi </t>
    </r>
    <r>
      <rPr>
        <sz val="11"/>
        <color indexed="8"/>
        <rFont val="Calibri"/>
        <family val="2"/>
        <charset val="186"/>
      </rPr>
      <t>Ø</t>
    </r>
    <r>
      <rPr>
        <sz val="11"/>
        <color indexed="8"/>
        <rFont val="Arial"/>
        <family val="2"/>
      </rPr>
      <t>110</t>
    </r>
  </si>
  <si>
    <r>
      <t xml:space="preserve">Izrada kablovskog prolaza ispod pruge ili puta, dužine 12m, na dubini 1.2m ispod GIŠ podbušivanjem i postavljanjem 2 PEHD cevi </t>
    </r>
    <r>
      <rPr>
        <sz val="11"/>
        <color indexed="8"/>
        <rFont val="Calibri"/>
        <family val="2"/>
        <charset val="186"/>
      </rPr>
      <t>Ø</t>
    </r>
    <r>
      <rPr>
        <sz val="11"/>
        <color indexed="8"/>
        <rFont val="Arial"/>
        <family val="2"/>
      </rPr>
      <t>110</t>
    </r>
  </si>
  <si>
    <t>Ispitivanje i merenje otpora uzemljenja staničnog signalno-sigurnosnog uređaja</t>
  </si>
  <si>
    <t>Kabl A-2Y2YB2Y 2x1x0,9 (230V) za napajanje LEU iz ormana ulaznog signala ili predsignala</t>
  </si>
  <si>
    <t>Napomena: stanične betonske kanalete obuhvaćene su projektom TT uređaja i kablova (Knjiga 14 Sveska 1)</t>
  </si>
  <si>
    <t xml:space="preserve">Relejna šina sa 10 relea i 5 dvadeseto-polnih regleta (prilagodni interfejs za grejanje skretnica)
</t>
  </si>
  <si>
    <t>Relejna šina sa 10 relea i 5 dvadeseto-polnih regleta (prilagodni interfejs za grejanje skretnica)</t>
  </si>
  <si>
    <t>Razvodni orman za spoljnu montažu sa ugrađenim elementima za uključenje, isključenje, zaštitu i kontrolu grejanja skretnica za do 24 grejača (ROGS)</t>
  </si>
  <si>
    <t>ZBIRNA REKAPITULACIJA - SS POSTROJENJA I UREĐAJI</t>
  </si>
  <si>
    <t>Ispravljač stabilisani trofazni 3x400V/230V, 50Hz // 60V DC, 25A</t>
  </si>
  <si>
    <t>Ispravljač stabilisani monofazni  1x230V, 50Hz // 60V DC, 35A</t>
  </si>
  <si>
    <t>Statički signalno-skretnički pretvarač sa ulazima iz baterije (60V DC) i distributivne mreže (3x400V/230V, 50Hz); i izlazom: 3x400V/230V, 50Hz 2,5kVA (udarno opterećenje 6kVA)</t>
  </si>
  <si>
    <t>Statički signalno-skretnički pretvarač sa ulazima iz baterije (60V DC) i distributivne mreže (3x400V/230V, 50Hz); i izlazom: 3x400V/230V, 50Hz 4kVA (udarno opterećenje 8kVA)</t>
  </si>
  <si>
    <t>Iskliznička elektropostavna sprava sa trofaznim motorom (3x400V, 50Hz)</t>
  </si>
  <si>
    <t>Nosač isklizničke postavne sprave od čeličnog I profila za kruto vešanje postavne sprave na pragove, sa pričvrsnim priborom za betonske pragove</t>
  </si>
  <si>
    <t>Iskliznička glava sa pločom za izbacivanje i postavnom polugom sa bolcnovima</t>
  </si>
  <si>
    <t>Nosač isklizničkog lika sa pričvrsnim priborom za betonski prag i spojnom polugom sa bolcnovima, za pokretanje isklizničkog lika</t>
  </si>
  <si>
    <t>Iskliznički lik sa priborom za električno osvetljavanje lika i sijalicom 24V, 10VA</t>
  </si>
  <si>
    <t>13.3</t>
  </si>
  <si>
    <t>STANICA BAČKI VINOGRADI</t>
  </si>
  <si>
    <t>REKAPITULACIJA - STANICA BAČKI VINOGRADI</t>
  </si>
  <si>
    <t>13.4</t>
  </si>
  <si>
    <t>STANICA HORGOŠ</t>
  </si>
  <si>
    <t>REKAPITULACIJA - STANICA HORGOŠ</t>
  </si>
  <si>
    <t>I</t>
  </si>
  <si>
    <t>II</t>
  </si>
  <si>
    <t>m³</t>
  </si>
  <si>
    <t>III</t>
  </si>
  <si>
    <t>IV</t>
  </si>
  <si>
    <t>VRSTA RADOVA</t>
  </si>
  <si>
    <t>kom.</t>
  </si>
  <si>
    <t>Jed. mere</t>
  </si>
  <si>
    <t>m'</t>
  </si>
  <si>
    <t>UNUTRAŠNJA OPREMA</t>
  </si>
  <si>
    <t xml:space="preserve">Stanična postavnica u HMI tehnologiji  koja obuhvata sledeće elemente: 
- Osnovno radno mesto (komandni računar, sa dva kolor monitora od minimalno 21", tastatura i miš);
- Rezervno radno mesto (komandni računar sa dva kolor monitora od minimalno 21", tastatura i miš);
- Laserski štampač (C/B);
- GPS prijemnik tačnog vremena;
- Eksterni  disk za brzo snimanje;
- ISDN tragač za daljinsku dijagnostiku;
- Komplet kablova za povezivanje;
- Softverski konfiguracioni paket (na srpskom jeziku) i licence;
- Sto za smeštaj opreme i stolica.
</t>
  </si>
  <si>
    <t>Uređaj elektronske postavnice izveden po principu redundacije "2 od 3" ili "2 puta (2 od 2)" sa potrebnim elektronskim i mehaničkim komponentima i sa potrebnim softverskim modulima, sa integritetom sigurnosti nivoa 4 (SIL4) prema standardima EN 50128 i EN 50129. Uređaj svojim performansama mora da ispunjava funkcionalne zahteve iz planova puteva vožnji (ili tabela zavisnosti) ove stanice, kao i zahteve iz važećeg kataloga simbola i komandi ŽS.</t>
  </si>
  <si>
    <t>Komplet rezervnih delova prema preporuci proizvođača. Komplet alata i instrumenata za podešavanje i održavanje.</t>
  </si>
  <si>
    <t xml:space="preserve">Unutrašnji deo uređaja međustanične zavisnosti koji se principijelno sastoji od:
</t>
  </si>
  <si>
    <t>- modula međustanične zavisnosti;                                                - primopredajnog multipleksnog sklopa sa frekventnom ili vremenskom raspodelom za prenos u NF području;                                              - evaluatora za kontrolu do tri odseka sa 4 brojačka mesta, s mogućnošću grupnog reseta;                                                             - dopunskog softverskog paketa elektronske postavnice za funkciju međustanične zavisnosti</t>
  </si>
  <si>
    <t xml:space="preserve">Ram završnog kablovskog razdelnika (ZKR) sa pričvrsnim elementima, sa ugrađenim regletama za povezivanje spoljašnjih kablova i sa sklopovima i kablovima za povezivanje na unutrašnje uređaje i sa elementima za zaštitu od prenapona i od elektromagnetnog uticaja KM. (2x800)
</t>
  </si>
  <si>
    <t>Automatika napojnog uređaja sa sklopkama i kontrolnim uređajima napona i struje, blinkerskom jedinicom i kontrolnikom blinkovanog napona (SIL4), kontrolnicima izolacije i svim potrebnim mehaničkim elementima i kablovima i provodnicima za povezivanje svih elemenata napojnog uređaja. Napojni uređaj i automatika moraju biti koncipirani na principu sistema za besprekidno napajanje iz distributivne mreže 3x400/230V 50Hz, ili KM 25kV/230V. Pozicija obuhvata i materijal za izradu sabirnice za izjednačavanje potencijala za ceo SS uređaj prema tipskom rešenju proizvođača. Pozicija obuhvata i sve potrebne izolacione transformatore.</t>
  </si>
  <si>
    <t>Ispravljač stabilisani monofazni  1x230V, 50Hz // 60V DC, 100A</t>
  </si>
  <si>
    <t>Ispravljač stabilisani trofazni 3x400V/230V, 50Hz // 60V DC, 75A</t>
  </si>
  <si>
    <t>UKUPNO UNUTRAŠNJA OPREMA</t>
  </si>
  <si>
    <t>SPOLJNA OPREMA</t>
  </si>
  <si>
    <t>Glavni signal sa četiri LED modula (crveni+zeleni+2 žuta) komplet sa temeljom, stubom, signalnom pločom, radnom korpom sa gazištem, priključnom kasetom, signalnim ormanom komplet sa uloškom (uključujući i interfejs za priključenje pružnih baliza sistema I-60), pločom uočljivosti, oznakom signala,senilima itd.</t>
  </si>
  <si>
    <t>Kao pozicija II.1 samo za signal sa tri LED modula</t>
  </si>
  <si>
    <t>Kao pozicija II.1 samo za signal sa dva LED modula</t>
  </si>
  <si>
    <t>Kao pozicija II.1 samo za poseban predsignal sa dva LED modula</t>
  </si>
  <si>
    <t xml:space="preserve">Granični kolosečni signal u LED tehnologiji sa temeljom  </t>
  </si>
  <si>
    <t xml:space="preserve">Manevarski signal u LED tehnologiji sa temeljom  </t>
  </si>
  <si>
    <t>Pokazivač brzine u LED tehnologiji sa ormanom</t>
  </si>
  <si>
    <t>Pokazivač pravca u LED tehnologiji sa ormanom</t>
  </si>
  <si>
    <t>Standardna predsignalna opomenica sa temeljom</t>
  </si>
  <si>
    <t>Skretnička elektropostavna sprava sa trofaznim motorom (3x400V, 50Hz)</t>
  </si>
  <si>
    <t>Razdelna glava sa regletom 1x8 za elektropostavnu spravu sa postoljem, uvodnicom i savitljivim kablom GN50 4x2,5mm2; L=5m u gumenom armiranom crevu</t>
  </si>
  <si>
    <t>Nosač skretničke postavne sprave od čeličnog I profila za kruto vešanje postavne sprave na pragove, sa pričvrsnim priborom za betonske pragove</t>
  </si>
  <si>
    <t>Postavna poluga, duga kontrolna poluga, kratka kontrolna poluga, sa bolcnovima</t>
  </si>
  <si>
    <t>Nosač skretničkog lika sa pričvrsnim priborom za betonski prag i spojnom polugom sa bolcnovima, za pokretanje skretničkog lika</t>
  </si>
  <si>
    <t>Skretnički lik sa priborom za električno osvetljavanje lika i sijalicom 24V, 10VA</t>
  </si>
  <si>
    <t>Razvodni orman za spoljnu montažu sa ugrađenim elementima za uključenje, isključenje, zaštitu i kontrolu grejanja skretnica za do 12 grejača (ROGS)</t>
  </si>
  <si>
    <t>Priključni ormarić sa prilagodnim klemama i osiguračima PO, sa stopom ili betonskim temeljom</t>
  </si>
  <si>
    <t>Električni grejač skretnice 1650 W dužine 6,2m,  sa pričvrsnim priborom</t>
  </si>
  <si>
    <t>Električni grejač skretnice 850 W dužine 2,2m, sa pričvrsnim priborom</t>
  </si>
  <si>
    <t>Izolovano uže za uzemljenje od FeZn 95mm2 sa stopicom na jednom kraju, dužine 5m</t>
  </si>
  <si>
    <t>Izolovano uže za uzemljenje od FeZn 95mm2 sa stopicom na jednom kraju, dužine 13,5m</t>
  </si>
  <si>
    <t>Betonski temelj za ROGS</t>
  </si>
  <si>
    <t>Spoljni elementi dvostrukog brojača osovina (senzora točka) sa pričvrsnim priborom za stopu šine, sa štitnicima, sa priključnim kućištem, elektronskim karticama u kućištu i elementima za zaštitu od prenapona. Poklopac obojen da predstavlja signalnu oznaku 207: "granica odseka"</t>
  </si>
  <si>
    <t xml:space="preserve">Spoljni elementi dvostrukog brojača osovina (senzora točka) za najavu voza, sa pričvrsnim priborom za stopu šine, sa štitnicima, sa priključnim kućištem, elektronskim karticama u kućištu i elementima za zaštitu od prenapona. </t>
  </si>
  <si>
    <t>Pružna baliza 500 Hz za autostop sistem I-60, sa univerzalnim priborom za pričvršćenje i štitnicima</t>
  </si>
  <si>
    <t>UKUPNO SPOLJNA OPREMA</t>
  </si>
  <si>
    <t>KABLOVI, KABLOVSKI PRIBOR I UZEMLJENJE</t>
  </si>
  <si>
    <t>Kombinovana pružna baliza 1000/2000 Hz za autostop sistem I-60, sa univerzalnim priborom za pričvršćenje, štitnicima, priključnim kablom A-2YTF2Y(L)2Y dužine 6m i zaštitnim armiranim gumenim crevom</t>
  </si>
  <si>
    <t>Signalni kabl A-2Y2YB2Y 4x1x0,9</t>
  </si>
  <si>
    <t>Signalni kabl A-2Y2YB2Y 7x1x0,9</t>
  </si>
  <si>
    <t>Signalni kabl A-2Y2YB2Y 10x1x0,9</t>
  </si>
  <si>
    <t>Signalni kabl A-2Y2YB2Y 14x1x0,9</t>
  </si>
  <si>
    <t>Signalni kabl A-2Y2YB2Y 30x1x0,9</t>
  </si>
  <si>
    <t>Signalni kabl sa induktivnom zaštitom  AJ-2Y2YDB2Y 80x1x0,9  (redukcioni faktor rk≤0,55)</t>
  </si>
  <si>
    <t>Signalni kabl sa induktivnom zaštitom AJ-2Y2YDB2Y 10x1x0,9  (redukcioni faktor rk≤0,55)</t>
  </si>
  <si>
    <t>Kabl za senzore brojača, upredene četvorke A-2Y(L)2YB2Y 1x4x0,9</t>
  </si>
  <si>
    <t>Kabl za senzore brojača, upredene četvorke A-2Y(L)2YB2Y 3x4x0,9</t>
  </si>
  <si>
    <t>Kabl za senzore brojača, upredene četvorke  A-2Y(L)2YB2Y 10x4x0,9</t>
  </si>
  <si>
    <t>Signalni kabl sa induktivnom zaštitom za senzore točka, upredene četvorke                             AJ-2Y(L)2YDB2Y 3x4x0,9  (redukcioni faktor rk≤0,55)</t>
  </si>
  <si>
    <t>Signalni kabl sa induktivnom zaštitom za senzore točka, upredene četvorke                             AJ-2Y(L)2YDB2Y 10x4x0,9  (redukcioni faktor rk≤0,55)</t>
  </si>
  <si>
    <t xml:space="preserve">Kabl PP41 3x1,5mm2 za osvetljenje skretnica </t>
  </si>
  <si>
    <t xml:space="preserve">Kabl PP41 3x2,5mm2 za napajanje radnog mesta otpravnika vozova </t>
  </si>
  <si>
    <t xml:space="preserve">Kabl PP41 2x10 </t>
  </si>
  <si>
    <t xml:space="preserve">Kabl PP41 4x10 </t>
  </si>
  <si>
    <t>Kabl PP41 2x50</t>
  </si>
  <si>
    <t>Kabl GN50 2x2,5</t>
  </si>
  <si>
    <t>Monomodni optički kabl za radno mesto otpravnika vozova, tipa                A-DQ(BN)2Y 1x12</t>
  </si>
  <si>
    <t>Termoskupljajuća kablovska spojnica za kablove do 16 žila</t>
  </si>
  <si>
    <t>Termoskupljajuća kablovska spojnica za kablove od 16 do 80 žila</t>
  </si>
  <si>
    <t>Termoskupljajuća kablovska spojnica za kablove preko 80 žila</t>
  </si>
  <si>
    <t>Kablovski razdelni orman KO 40 prema opisu datom u tekstu projekta</t>
  </si>
  <si>
    <t>Kablovski razdelni orman KO 80 prema opisu datom u tekstu projekta</t>
  </si>
  <si>
    <t>Kablovski razdelni orman KO 120 prema opisu datom u tekstu projekta</t>
  </si>
  <si>
    <t>Kablovski razdelni orman KO 80 sa dodatnim transformatorom 230/24V za osvetljenje skretničkih likova, prema opisu datom u tekstu projekta</t>
  </si>
  <si>
    <t>Betonsko postolje za kablovski orman</t>
  </si>
  <si>
    <t>Materijal za zalivanje kablovskog ormana</t>
  </si>
  <si>
    <t>kpl.</t>
  </si>
  <si>
    <t>Kablovska glava predviđena za smeštaj izolovane šine uzemljenja plašta kabla</t>
  </si>
  <si>
    <t>Zaštitna kutija na stubu signala za smeštaj izolovane šine uzemljenja plašta kabla</t>
  </si>
  <si>
    <t>Obeleživač trase sa metalnom pločicom</t>
  </si>
  <si>
    <t>PE pozor traka</t>
  </si>
  <si>
    <t xml:space="preserve">PE štitnik kabla </t>
  </si>
  <si>
    <t>Pesak</t>
  </si>
  <si>
    <r>
      <t>Patroni za zavarivanje za šinu užeta od FeZn 95mm</t>
    </r>
    <r>
      <rPr>
        <vertAlign val="superscript"/>
        <sz val="11"/>
        <color indexed="8"/>
        <rFont val="Arial"/>
        <family val="2"/>
        <charset val="186"/>
      </rPr>
      <t>2</t>
    </r>
  </si>
  <si>
    <r>
      <t>Izolovano uže za uzemljenje spoljnih elemenata od FeZn 95mm</t>
    </r>
    <r>
      <rPr>
        <vertAlign val="superscript"/>
        <sz val="11"/>
        <color indexed="8"/>
        <rFont val="Arial"/>
        <family val="2"/>
        <charset val="186"/>
      </rPr>
      <t>2</t>
    </r>
    <r>
      <rPr>
        <sz val="11"/>
        <color indexed="8"/>
        <rFont val="Arial"/>
        <family val="2"/>
      </rPr>
      <t xml:space="preserve"> sa stopicom na jednom kraju, prema opisu datom u tekstu projekta</t>
    </r>
  </si>
  <si>
    <r>
      <t xml:space="preserve">Plastična cev PEHD </t>
    </r>
    <r>
      <rPr>
        <sz val="11"/>
        <color indexed="8"/>
        <rFont val="Calibri"/>
        <family val="2"/>
        <charset val="186"/>
      </rPr>
      <t>Ø</t>
    </r>
    <r>
      <rPr>
        <sz val="11"/>
        <color indexed="8"/>
        <rFont val="Arial"/>
        <family val="2"/>
      </rPr>
      <t>110mm</t>
    </r>
  </si>
  <si>
    <t>Uređaj za kontrolu brzine prema Uputstvu 427</t>
  </si>
  <si>
    <t>UGRADNJA UNUTRAŠNJE OPREME</t>
  </si>
  <si>
    <t xml:space="preserve">Postavljanje radnog mesta, montaža, povezivanje i ispitivanje komandne postavnice otpravnika vozova (osnovno i rezervno radno mesto) sa izradom ispitne liste </t>
  </si>
  <si>
    <t>Montaža, povezivanje i ispitivanje uređaja elektronske postavnice. Pozicija obuhvata montažu nosača, regala, rekova, regleta, svih potrebnih kablova i povezivanje elemenata prema montažnom projektu - odnosno tehničkim uputstvima proizvođača elektronske postavnice, sa izradom ispitne liste</t>
  </si>
  <si>
    <t>Montaža povezivanje i ispitivanje evaluatora staničnih odseka, odnosno prijemnika najavnih odseka kao sastavnog dela elektronske postavnice. Pozicija obuhvata montažu nosača, regala, rekova, regleta, svih potrebnih kablova i povezivanje elemenata prema montažnom projektu - odnosno uputstvima proizvođača sistema brojača osovina, sa izradom ispitne liste</t>
  </si>
  <si>
    <t>Montaža, povezivanje i ispitivanje komponenti unutrašnjeg uređaja međustanične zavisnosti</t>
  </si>
  <si>
    <t>Ugradnja relejne šine sa relejima na ramu interfejsa u SS prostoriji za interfejs za grejanje skretnica. Pozicija ubuhvata ugradnju, povezivanje i ispitivanje i izradu ispitne liste</t>
  </si>
  <si>
    <t>Montaža ZKR, povezivanje kablova na ZKR i unutrašnje povezivanje opreme na ZKR.</t>
  </si>
  <si>
    <t>Montaža i povezivanje napojnog uređaja. Pozicija obuhvata montažu, povezivanje i ispitivanje ormana automatike, ispravljača statičkih pretvrača, transformatora, kontrolnika napona i svih potrebnih elemenata i pribora kao i stavljanje pod napon kompletnog uređaja prema montažnom projektu proizvođača - isporučioca, sa izradom ispitne liste</t>
  </si>
  <si>
    <t>Montaža i povezivanje AKU baterije.</t>
  </si>
  <si>
    <t>Napojni uređaj putnog prelaza sa baterijama, punjačima i unutrašnjim razvodom, sa minimalnom autonomijom od 8h, prema tehničkim uslovima proizvođača uređaja putnog prelaza</t>
  </si>
  <si>
    <t>Betonska kućica za smeštaj uređaja putnog prelaza sa temeljom</t>
  </si>
  <si>
    <t>Signalni znak 58 sa temeljom</t>
  </si>
  <si>
    <t>Signalni znak 57a sa temeljom</t>
  </si>
  <si>
    <t>10kHz kolo (AFI kolo) sa priključnom glavom, užadima i priborom za montažu</t>
  </si>
  <si>
    <t>LOB kutija sa prekidačem za spoljnu monzažu</t>
  </si>
  <si>
    <t>Motka polubranika L=4,5m</t>
  </si>
  <si>
    <t>Motka polubranika L=3,5m</t>
  </si>
  <si>
    <t>Elektropostavna sprava putnog prelaza sa priborom i temeljom</t>
  </si>
  <si>
    <t>Putoprelazni signal sa jakozvučnim zvonom u LED tehnologiji sa temeljom</t>
  </si>
  <si>
    <t>UKUPNO UGRADNJA UNUTRAŠNJA OPREME</t>
  </si>
  <si>
    <t>UGRADNJA SPOLJNE OPREME</t>
  </si>
  <si>
    <t>UKUPNO UGRADNJA SPOLJNE OPREME</t>
  </si>
  <si>
    <t>Ugradnja, povezivanje i podešavanje glavnog signala sa četiri LED modula</t>
  </si>
  <si>
    <t>Ugradnja, povezivanje i podešavanje glavnog signala sa dva LED modula ili posebnog predsignala</t>
  </si>
  <si>
    <t>Ugradnja predsignalne opomenice. Pozicija obuhvata i ugradnju temelja i uzemljenja.</t>
  </si>
  <si>
    <t>Ugradnja nosača skretničke ili isklizničke postavne sprave. Pozicija obuhvata i preradu ili zamenu ploča na betonskim pragovima (prema rešenju isporučioca).</t>
  </si>
  <si>
    <t xml:space="preserve">Ugradnja i povezivanje razdelne glave za skretničku ili isklizničku postavnu spravu </t>
  </si>
  <si>
    <t>Ugradnja, nivelisanje i povezivanje skretničke postavne sprave sa ugradnjom postavne i kontrolnih motki. Pozicija obuhvata podešavanje skretnice na uklapanje, merenje sila postavljanja i sila frikcije i ostala merenja i formiranje ispitne dokumentacije za svaku skretnicu posebno.</t>
  </si>
  <si>
    <t>Ugradnja nosača skretničkog lika, ugradnja skretničkog lika, ugradnja i povezivanje električnog osvetljenja lika, postavljanje i podešavanje postavne motke skretničkog lika.</t>
  </si>
  <si>
    <t>Ugradnja, povezivanje i ispitivanje spoljnih elemenata jednog brojača osovina (senzora točka). Pozicija obuhvata montažu nosača, montažu štitnika, ugradnju i povezivanje priključnog kućišta i regulisanje položaja senzora, kao i svih elemenata prema uputstvu proizvođača.</t>
  </si>
  <si>
    <t>Ugradnja i povezivanje razvodnih ormana ROGS za 12 grejača sa svim potrebnim elementima. Pozicija obuhvata iskop i ugradnju temelja montažu ormana, uvod kablova, ispitivanje i stavljanje pod napon</t>
  </si>
  <si>
    <t>Ugradnja i povezivanje priključnog ormarića PO sa regletama i osiguračima. Pozicija obuhvata iskop i ugradnju temelja, montažu ormana, uvod kablova ispitivanje i stavljanje pod napon</t>
  </si>
  <si>
    <t>Montaža i povezivanje grejača 1650W</t>
  </si>
  <si>
    <t>Montaža i povezivanje grejača 850W</t>
  </si>
  <si>
    <t>Izrada i povezivanje uzemljenja elementa za grejanje skretnica</t>
  </si>
  <si>
    <t xml:space="preserve">Ugradnja betonske kućice za smeštaj uređaja putnog prelaza sa temeljom, sa prevozom i agažovanjem dizalice </t>
  </si>
  <si>
    <t>Ugradnja i povezivanje uređaja putnog prelaza</t>
  </si>
  <si>
    <t xml:space="preserve">Ugradnja i povezivanje napojnog uređaja putnog prelaza </t>
  </si>
  <si>
    <t xml:space="preserve">Ugradnja temelja putoprelaznog signala </t>
  </si>
  <si>
    <t xml:space="preserve">Ugradnja, povezivanje i podešavanje putoprelaznog signala </t>
  </si>
  <si>
    <t xml:space="preserve">Ugradnja temelja postavne sprave </t>
  </si>
  <si>
    <t xml:space="preserve">Ugradnja, povezivanje i podešavanje postavne sprave </t>
  </si>
  <si>
    <t>Ugradnja, povezivanje i podešavanje motki polubranika</t>
  </si>
  <si>
    <t>Ugradnja signalnog znaka 58 sa temeljom</t>
  </si>
  <si>
    <t>Ugradnja uređaja za isključenje putnog prelaza sa priključnom glavom</t>
  </si>
  <si>
    <t xml:space="preserve">Ugradnja 10kHz kola (AFI kola) sa priključnom glavom i užadima </t>
  </si>
  <si>
    <t>Ugradnja LOB kutije sa prekidačem na zid kućice</t>
  </si>
  <si>
    <t>Ugradnja signalnog znaka 57a sa temeljom</t>
  </si>
  <si>
    <t xml:space="preserve">Uređaj putnog prelaza prema tehničkim uslovima,  sa setom rezervnih delova, alatom, instrumentima i materijalom za održavanje prema specifikaciji isporučioca </t>
  </si>
  <si>
    <t>Udvojeni isključni uređaj putnog prelaza za šinu 60E1 sa priključnom glavom</t>
  </si>
  <si>
    <t>Ugradnja, povezivanje i podešavanje glavnog signala sa tri LED modula</t>
  </si>
  <si>
    <t xml:space="preserve">Ugradnja, povezivanje i podešavanje manevarskog signala </t>
  </si>
  <si>
    <t>Ugradnja, montaža, povezivanje i ispitivanje pružne balize 1000/2000 Hz, sa svim montažnim priborom, štitnicima i priključnim kablom. Pozicija ubuhvata ispitivanje balize odgovarajućim instrumentima</t>
  </si>
  <si>
    <t>Ugradnja, montaža, povezivanje i ispitivanje pružne balize 500 Hz, sa svim montažnim priborom, štitnicima i priključnim kablom. Pozicija ubuhvata ispitivanje balize odgovarajućim instrumentima</t>
  </si>
  <si>
    <t>Ugradnja, montaža, povezivanje i ispitivanje uređaja za kontrolu brzine, sa svim montažnim priborom, štitnicima i priključnim kablom. Pozicija ubuhvata i ispitivanje  odgovarajućim instrumentima</t>
  </si>
  <si>
    <t>V</t>
  </si>
  <si>
    <t>VI</t>
  </si>
  <si>
    <t xml:space="preserve">UGRADNJA KABLOVA, KABLOVSKOG PRIBORA I UZEMLJENJA </t>
  </si>
  <si>
    <t xml:space="preserve">UKUPNO UGRADNJA KABLOVA, KABLOVSKOG PRIBORA I UZEMLJENJA </t>
  </si>
  <si>
    <t>Iskop rova 0,4x0,8m u zemlji IV kategorije</t>
  </si>
  <si>
    <t xml:space="preserve">Razastiranje peska u rovu </t>
  </si>
  <si>
    <t>Polaganje kabla  u rov, cev, kanaletu ili limeni kanal</t>
  </si>
  <si>
    <t>Postavljanje PE štitnika kabla</t>
  </si>
  <si>
    <t>Postavljanje PE pozor trake</t>
  </si>
  <si>
    <t>Zatrpavanje rova sa nabijanjem u slojevima i odvođenjem viška zemlje</t>
  </si>
  <si>
    <t>Ugradnja obeleživača trase sa metalnom pločicom</t>
  </si>
  <si>
    <t>Izrada uzemljenja spoljnih elemenata</t>
  </si>
  <si>
    <t>Ispitivanje i merenje otpora uzemljenja staničnog signalnog uređaja</t>
  </si>
  <si>
    <t xml:space="preserve">Ugradnja kablovskog razdelnog ormana KO 40 sa temeljom </t>
  </si>
  <si>
    <t xml:space="preserve">Ugradnja kablovskog razdelnog ormana KO 80 sa temeljom </t>
  </si>
  <si>
    <t xml:space="preserve">Ugradnja kablovskog razdelnog ormana KO 120 sa temeljom </t>
  </si>
  <si>
    <t>Ugradnja kablovske glave predviđene za smeštaj izolovane šine uzemljenja plašta kabla</t>
  </si>
  <si>
    <t>Ugradnja zaštitne kutije na stubu signala za smeštaj izolovane šine uzemljenja plašta kabla</t>
  </si>
  <si>
    <t xml:space="preserve">Uvođenje, obrada i nabacivanje kabla do 16 žila u kablovsku glavu, kablovski orman, ZKR </t>
  </si>
  <si>
    <t xml:space="preserve">Uvođenje, obrada i nabacivanje kabla od 16 do 80 žila u kablovsku glavu, kablovski orman, ZKR </t>
  </si>
  <si>
    <t xml:space="preserve">Uvođenje, obrada i nabacivanje kabla od 80 do 160 žila u kablovsku glavu, kablovski orman, ZKR </t>
  </si>
  <si>
    <t>Ugradnja nastavka sa termoskupljajućom kabl spojnicom na kablu do 16 žila</t>
  </si>
  <si>
    <t>Isporuka materijala za izradu uzemljivača i izrada uzemljivača za povezivanje metalnih kablovskih omotača na uzemljivač i povezivanje zaštitnih omotača svih kablova koji ulaze u kablovski orman ili SS prostoriju u cilju zaštite od uticaja struje vuče, u svemu prema tehničkom opisu datom u projektu</t>
  </si>
  <si>
    <t>Ispitivanje signalnih kablova sa izradom protokola merenja kablova</t>
  </si>
  <si>
    <t>Ispitivanje napojnih kablova sa izradom protokola merenja kablova</t>
  </si>
  <si>
    <t>Transportni troškovi</t>
  </si>
  <si>
    <t>kraj kabla</t>
  </si>
  <si>
    <r>
      <t xml:space="preserve">Izrada kablovskog prolaza ispod pruge ili puta, dužine 6m, na dubini 1.2m ispod GIŠ-a podbušivanjem i postavljanjem 2 PEHD cevi </t>
    </r>
    <r>
      <rPr>
        <sz val="11"/>
        <color indexed="8"/>
        <rFont val="Calibri"/>
        <family val="2"/>
        <charset val="186"/>
      </rPr>
      <t>Ø</t>
    </r>
    <r>
      <rPr>
        <sz val="11"/>
        <color indexed="8"/>
        <rFont val="Arial"/>
        <family val="2"/>
      </rPr>
      <t>110</t>
    </r>
  </si>
  <si>
    <t>VII</t>
  </si>
  <si>
    <t>DODATNA OPREMA ZA ETCS NIVO 1</t>
  </si>
  <si>
    <t>UKUPNO DODATNA OPREMA ZA ETCS NIVO 1</t>
  </si>
  <si>
    <t>Signalni znak 40a sa temeljom</t>
  </si>
  <si>
    <t>Signalni znak 40d sa temeljom</t>
  </si>
  <si>
    <t>Ugradnja signalnog znaka 40a sa temeljom</t>
  </si>
  <si>
    <t>Ugradnja signalnog znaka 40d sa temeljom</t>
  </si>
  <si>
    <t>Optički kabl А-2Y(ZN)2Y 1x2 ili sličan za povezivanje europetlje i LEU</t>
  </si>
  <si>
    <t>VIII</t>
  </si>
  <si>
    <t>UGRADNJA DODATNE OPREME ZA ETCS NIVO 1</t>
  </si>
  <si>
    <t>UKUPNO UGRADNJA DODATNE OPREME ZA ETCS NIVO 1</t>
  </si>
  <si>
    <t>Ugradnja eurobalize fiksnog sadržaja na kolosek</t>
  </si>
  <si>
    <t xml:space="preserve">Ugradnja europetlje na kolosek, polaganje kabla i povezivanje sa LEU </t>
  </si>
  <si>
    <t>Ugradnja pružne elektronske jedinice (LEU) u SS prostoriji, sa povezivanjem svih  kablova</t>
  </si>
  <si>
    <t>Kabl za vezu LEU-stanični signalno sigurnosni uređaj, prema specifikaciji isporučioca opreme</t>
  </si>
  <si>
    <t>Ugradnja markera najave početka ETCS</t>
  </si>
  <si>
    <t>Ugradnja markera početka ETCS</t>
  </si>
  <si>
    <t>Ugradnja markera kraja ETCS</t>
  </si>
  <si>
    <t>Marker najave početka ETCS sa temeljom</t>
  </si>
  <si>
    <t>Marker početka ETCS sa temeljom</t>
  </si>
  <si>
    <t>Marker kraja ETCS sa temeljom</t>
  </si>
  <si>
    <t>IX</t>
  </si>
  <si>
    <t xml:space="preserve">Ugradnja pružne elektronske jedinice (LEU) pored koloseka i polaganje kabla prema SS prostoriji, sa povezivanjem svih  kablova </t>
  </si>
  <si>
    <t>PROJEKTOVANJE I OSTALI TROŠKOVI</t>
  </si>
  <si>
    <t>UKUPNO PROJEKTOVANJE I OSTALI TROŠKOVI</t>
  </si>
  <si>
    <t>Ugradnja eurobalize promenljivog sadržaja/infill eurobalize na kolosek, polaganje kabla i povezivanje sa LEU</t>
  </si>
  <si>
    <t xml:space="preserve">Kabl RS/BGA-2Y2Y(L)2YB2Y 1x2x1,6 ili sličan za povezivanje eurobalize i LEU </t>
  </si>
  <si>
    <t>Pružna elektronska jedinica (LEU),  sa 8 ulaza i 8 izlaza (telegrama), prema tehničkim uslovima</t>
  </si>
  <si>
    <t>Izrada priručnika i uputstava o defektaži, otklanjanju smetnji i kvarova i redovnom održavanju (u 4 primerka u štampanoj i 2 primerka u digitalnoj formi)</t>
  </si>
  <si>
    <t>Izrada Projekta izvedenog stanja signalno-sigurnosnih postrojenja i uređaja (u 4 primerka u štampanoj i 2 primerka u digitalnoj formi)</t>
  </si>
  <si>
    <t>Izrada Montažnog projekta  signalno-sigurnosnih postrojenja i uređaja (u 4 primerka u štampanoj i 2 primerka u digitalnoj formi)</t>
  </si>
  <si>
    <t>Izrada Glavnog projekta signalno-sigurnosnih postrojenja i uređaja (u 4 primerka u štampanoj i 2 primerka u digitalnoj formi)</t>
  </si>
  <si>
    <t>Red. br./   No</t>
  </si>
  <si>
    <t>- modula međustanične zavisnosti;                                                - primopredajnog multipleksnog sklopa sa frekventnom ili vremenskom raspodelom za prenos u NF području;                                              - evaluatora za kontrolu do tri odseka sa 4 brojačka mesta, s mogućnošću grupnog reseta;                                     - interfejsa za komunikaciju sa signalno-sigurnosnim uređajem stanice Reske (MAV);                                                        - dopunskog softverskog paketa elektronske postavnice za funkciju međustanične zavisnosti</t>
  </si>
  <si>
    <t xml:space="preserve">- Četiri sigurnosna mikroprocesorska evaluatora "2 od 3" za kontrolu slobodnosti staničnih odseka (do 6 odseka) putem dvobrojačkih senzora šinskog točka sa mogućnošću grupnog reseta;
- Dva sigurnosna mikroprocesorska prijemnika "2 od 3" za kontrolu najavnih odseka putem dvobrojačkih senzora šinskog točka sa mogućnošću grupnog reseta;            
- Modeme, HUB-ove, rutere, pojačavače
- ATP komponente; 
- Ramove, nosače, ukrućenja ramova                                                 - Interfejse za komunikaciju sa sistemom telekomande i ETCS;
</t>
  </si>
  <si>
    <t xml:space="preserve">Uređaj mora da poseduje sledeće hardversko-softverske module:
- Sigurnosne kontrolere spoljnih elemenata "2 od 3" za sve signale, skretnice, iskliznice i stanične odseke;
- Interfejse za komunikaciju između spoljnih elemenata i kontrolera spoljnih elemenata
- Programabilni logički kontroler za komandu i kontrolu grejanja skretnica i za druge ne-sigurnosne funkcije;
- Tehnički računar sa monitorom, tastaturom i mišem, za službu održavanja;
- Sigurnosni sistemski komunikacioni modul;
- Modul za komunikaciju sa operatorskom konzolom otpravnika vozova;
- Modul za komunikaciju sa operatorskom konzulom dispečera;
- Modul za prenos broja voza;
- Interfejse za komunikaciju sa  sistemom telekomande i ETCS;
</t>
  </si>
  <si>
    <t xml:space="preserve">- Četiri sigurnosna mikroprocesorska evaluatora "2 od 3" za kontrolu slobodnosti staničnih odseka (do 6 odseka) putem dvobrojačkih senzora šinskog točka sa mogućnošću grupnog reseta;
- Tri sigurnosna mikroprocesorska prijemnika "2 od 3" za kontrolu najavnih odseka putem dvobrojačkih senzora šinskog točka sa mogućnošću grupnog reseta;            
- Modeme, HUB-ove, rutere, pojačavače
- ATP komponente; 
- Ramove, nosače, ukrućenja ramova                                                      - Interfejse za komunikaciju sa  sistemom telekomande i ETCS
</t>
  </si>
  <si>
    <t xml:space="preserve">Uređaj mora da poseduje sledeće hardversko-softverske module:
- Sigurnosne kontrolere spoljnih elemenata "2 od 3" za sve signale, skretnice, iskliznice i stanične odseke;
- Interfejse za komunikaciju između spoljnih elemenata i kontrolera spoljnih elemenata
- Programabilni logički kontroler za komandu i kontrolu grejanja skretnica i za druge ne-sigurnosne funkcije;
- Tehnički računar sa monitorom, tastaturom i mišem, za službu održavanja;
- Sigurnosni sistemski komunikacioni modul;
- Modul za komunikaciju sa operatorskom konzolom otpravnika vozova;
- Modul za komunikaciju sa operatorskom konzulom dispečera;
- Modul za prenos broja voza;                             - Interfejse za komunikaciju sa sistemom telekomande i ETCS;
</t>
  </si>
  <si>
    <t>Signalni kabl sa induktivnom zaštitom  AJ-2Y2YDB2Y 160x1x0,9  (redukcioni faktor rk≤0,55)</t>
  </si>
  <si>
    <r>
      <t xml:space="preserve">Izrada kablovskog prolaza ispod pruge ili puta, dužine 12m, na dubini 1.2m ispod GIŠ podbušivanjem i postavljanjem 4 PEHD cevi </t>
    </r>
    <r>
      <rPr>
        <sz val="11"/>
        <color indexed="8"/>
        <rFont val="Calibri"/>
        <family val="2"/>
        <charset val="186"/>
      </rPr>
      <t>Ø</t>
    </r>
    <r>
      <rPr>
        <sz val="11"/>
        <color indexed="8"/>
        <rFont val="Arial"/>
        <family val="2"/>
      </rPr>
      <t>110</t>
    </r>
  </si>
  <si>
    <r>
      <t xml:space="preserve">Izrada kablovskog prolaza ispod pruge ili puta, dužine 16m, na dubini 1.2m ispod GIŠ podbušivanjem i postavljanjem 2 PEHD cevi </t>
    </r>
    <r>
      <rPr>
        <sz val="11"/>
        <color indexed="8"/>
        <rFont val="Calibri"/>
        <family val="2"/>
        <charset val="186"/>
      </rPr>
      <t>Ø</t>
    </r>
    <r>
      <rPr>
        <sz val="11"/>
        <color indexed="8"/>
        <rFont val="Arial"/>
        <family val="2"/>
      </rPr>
      <t>110</t>
    </r>
  </si>
  <si>
    <r>
      <t xml:space="preserve">Izrada kablovskog prolaza ispod pruge ili puta, dužine 20m, na dubini 1.2m ispod GIŠ podbušivanjem i postavljanjem 4 PEHD cevi </t>
    </r>
    <r>
      <rPr>
        <sz val="11"/>
        <color indexed="8"/>
        <rFont val="Calibri"/>
        <family val="2"/>
        <charset val="186"/>
      </rPr>
      <t>Ø</t>
    </r>
    <r>
      <rPr>
        <sz val="11"/>
        <color indexed="8"/>
        <rFont val="Arial"/>
        <family val="2"/>
      </rPr>
      <t>110</t>
    </r>
  </si>
  <si>
    <t>SLUŽBENO MESTO SUBOTICA JAVNA SKLADIŠTA</t>
  </si>
  <si>
    <t>UKUPNO KABLOVI, KABLOVSKI PRIBOR I UZEMLJENJE</t>
  </si>
  <si>
    <t>Cena (RSD)</t>
  </si>
  <si>
    <t>pauš.</t>
  </si>
  <si>
    <t>U K U P N O (RSD)</t>
  </si>
  <si>
    <r>
      <t>m</t>
    </r>
    <r>
      <rPr>
        <vertAlign val="superscript"/>
        <sz val="11"/>
        <rFont val="Arial"/>
        <family val="2"/>
        <charset val="186"/>
      </rPr>
      <t>3</t>
    </r>
  </si>
  <si>
    <r>
      <t xml:space="preserve">Izrada kablovskog prolaza ispod pruge ili puta, dužine 6m, na dubini 1.2m ispod GIŠ-a podbušivanjem i postavljanjem PEHD cevi </t>
    </r>
    <r>
      <rPr>
        <sz val="11"/>
        <rFont val="Calibri"/>
        <family val="2"/>
        <charset val="186"/>
      </rPr>
      <t>Ø</t>
    </r>
    <r>
      <rPr>
        <sz val="11"/>
        <rFont val="Arial"/>
        <family val="2"/>
      </rPr>
      <t>110</t>
    </r>
  </si>
  <si>
    <t>Količina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</si>
</sst>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10"/>
      <name val="Dutch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b/>
      <sz val="14"/>
      <color indexed="8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sz val="11"/>
      <color indexed="10"/>
      <name val="Arial"/>
      <family val="2"/>
    </font>
    <font>
      <sz val="11"/>
      <color indexed="8"/>
      <name val="Arial"/>
      <family val="2"/>
      <charset val="186"/>
    </font>
    <font>
      <sz val="11"/>
      <color indexed="10"/>
      <name val="Yu Arial"/>
      <family val="2"/>
    </font>
    <font>
      <sz val="11"/>
      <color indexed="8"/>
      <name val="Calibri"/>
      <family val="2"/>
      <charset val="186"/>
    </font>
    <font>
      <vertAlign val="superscript"/>
      <sz val="11"/>
      <color indexed="8"/>
      <name val="Arial"/>
      <family val="2"/>
      <charset val="186"/>
    </font>
    <font>
      <sz val="11"/>
      <color indexed="10"/>
      <name val="Arial"/>
      <family val="2"/>
      <charset val="186"/>
    </font>
    <font>
      <sz val="11"/>
      <color indexed="8"/>
      <name val="Arial"/>
      <family val="2"/>
    </font>
    <font>
      <sz val="11"/>
      <name val="Calibri"/>
      <family val="2"/>
      <charset val="186"/>
    </font>
    <font>
      <sz val="11"/>
      <color indexed="56"/>
      <name val="Arial"/>
      <family val="2"/>
    </font>
    <font>
      <sz val="11"/>
      <color indexed="30"/>
      <name val="Calibri"/>
      <family val="2"/>
    </font>
    <font>
      <b/>
      <sz val="12"/>
      <name val="Arial"/>
      <family val="2"/>
      <charset val="186"/>
    </font>
    <font>
      <b/>
      <sz val="11"/>
      <name val="Arial"/>
      <family val="2"/>
      <charset val="186"/>
    </font>
    <font>
      <sz val="12"/>
      <color indexed="8"/>
      <name val="Arial"/>
      <family val="2"/>
    </font>
    <font>
      <sz val="8"/>
      <name val="Calibri"/>
      <family val="2"/>
      <charset val="238"/>
    </font>
    <font>
      <sz val="12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1"/>
      <color indexed="10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sz val="12"/>
      <color indexed="8"/>
      <name val="Calibri"/>
      <family val="2"/>
      <charset val="238"/>
    </font>
    <font>
      <b/>
      <sz val="12"/>
      <color indexed="8"/>
      <name val="Arial"/>
      <family val="2"/>
      <charset val="238"/>
    </font>
    <font>
      <sz val="11"/>
      <color indexed="8"/>
      <name val="Arial"/>
      <family val="2"/>
      <charset val="186"/>
    </font>
    <font>
      <sz val="12"/>
      <color indexed="8"/>
      <name val="Arial"/>
      <family val="2"/>
      <charset val="186"/>
    </font>
    <font>
      <sz val="12"/>
      <color indexed="10"/>
      <name val="Arial"/>
      <family val="2"/>
      <charset val="186"/>
    </font>
    <font>
      <sz val="11"/>
      <color rgb="FFFF0000"/>
      <name val="Arial"/>
      <family val="2"/>
      <charset val="238"/>
    </font>
    <font>
      <sz val="11"/>
      <color theme="1"/>
      <name val="Arial"/>
      <family val="2"/>
    </font>
    <font>
      <sz val="11"/>
      <color theme="1"/>
      <name val="Calibri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  <charset val="186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186"/>
    </font>
    <font>
      <sz val="12"/>
      <color theme="1"/>
      <name val="Arial"/>
      <family val="2"/>
    </font>
    <font>
      <sz val="11"/>
      <name val="Yu Arial"/>
      <family val="2"/>
    </font>
    <font>
      <b/>
      <sz val="11"/>
      <name val="Arial"/>
      <family val="2"/>
    </font>
    <font>
      <b/>
      <sz val="12"/>
      <name val="Arial"/>
      <family val="2"/>
    </font>
    <font>
      <vertAlign val="superscript"/>
      <sz val="11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41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medium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8"/>
      </right>
      <top style="medium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7">
    <xf numFmtId="0" fontId="0" fillId="0" borderId="0"/>
    <xf numFmtId="0" fontId="8" fillId="0" borderId="1">
      <alignment horizontal="center"/>
    </xf>
    <xf numFmtId="0" fontId="2" fillId="0" borderId="0"/>
    <xf numFmtId="0" fontId="5" fillId="0" borderId="0"/>
    <xf numFmtId="0" fontId="3" fillId="0" borderId="0"/>
    <xf numFmtId="0" fontId="2" fillId="0" borderId="0"/>
    <xf numFmtId="0" fontId="2" fillId="0" borderId="0"/>
  </cellStyleXfs>
  <cellXfs count="283">
    <xf numFmtId="0" fontId="0" fillId="0" borderId="0" xfId="0"/>
    <xf numFmtId="0" fontId="4" fillId="0" borderId="0" xfId="0" applyFont="1"/>
    <xf numFmtId="0" fontId="4" fillId="0" borderId="0" xfId="0" applyFont="1" applyAlignment="1">
      <alignment wrapText="1"/>
    </xf>
    <xf numFmtId="0" fontId="4" fillId="0" borderId="0" xfId="0" applyFont="1" applyFill="1"/>
    <xf numFmtId="0" fontId="4" fillId="0" borderId="0" xfId="0" applyFont="1" applyBorder="1" applyAlignment="1">
      <alignment vertical="top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4" fontId="4" fillId="0" borderId="0" xfId="0" applyNumberFormat="1" applyFont="1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top" wrapText="1"/>
    </xf>
    <xf numFmtId="0" fontId="1" fillId="0" borderId="0" xfId="0" applyFont="1"/>
    <xf numFmtId="0" fontId="7" fillId="0" borderId="0" xfId="0" applyFont="1"/>
    <xf numFmtId="0" fontId="1" fillId="0" borderId="0" xfId="0" applyFont="1" applyAlignment="1">
      <alignment vertical="top"/>
    </xf>
    <xf numFmtId="0" fontId="1" fillId="0" borderId="0" xfId="0" applyFont="1" applyAlignment="1">
      <alignment wrapText="1"/>
    </xf>
    <xf numFmtId="0" fontId="9" fillId="2" borderId="2" xfId="0" applyFont="1" applyFill="1" applyBorder="1" applyAlignment="1">
      <alignment horizontal="center"/>
    </xf>
    <xf numFmtId="0" fontId="6" fillId="0" borderId="3" xfId="0" applyFont="1" applyBorder="1" applyAlignment="1">
      <alignment horizontal="center" wrapText="1"/>
    </xf>
    <xf numFmtId="0" fontId="9" fillId="2" borderId="4" xfId="0" applyFont="1" applyFill="1" applyBorder="1" applyAlignment="1">
      <alignment horizontal="center"/>
    </xf>
    <xf numFmtId="0" fontId="6" fillId="3" borderId="3" xfId="0" applyFont="1" applyFill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2" fillId="0" borderId="3" xfId="0" applyFont="1" applyBorder="1" applyAlignment="1">
      <alignment vertical="top" wrapText="1"/>
    </xf>
    <xf numFmtId="0" fontId="6" fillId="0" borderId="3" xfId="0" applyFont="1" applyBorder="1" applyAlignment="1">
      <alignment horizontal="center"/>
    </xf>
    <xf numFmtId="0" fontId="6" fillId="0" borderId="3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4" borderId="5" xfId="0" applyFont="1" applyFill="1" applyBorder="1" applyAlignment="1">
      <alignment horizontal="right" wrapText="1"/>
    </xf>
    <xf numFmtId="0" fontId="6" fillId="4" borderId="6" xfId="0" applyFont="1" applyFill="1" applyBorder="1" applyAlignment="1">
      <alignment horizontal="center" wrapText="1"/>
    </xf>
    <xf numFmtId="0" fontId="6" fillId="0" borderId="8" xfId="0" applyFont="1" applyBorder="1" applyAlignment="1">
      <alignment horizontal="center" vertical="center"/>
    </xf>
    <xf numFmtId="0" fontId="15" fillId="3" borderId="1" xfId="0" applyFont="1" applyFill="1" applyBorder="1" applyAlignment="1">
      <alignment vertical="top" wrapText="1"/>
    </xf>
    <xf numFmtId="0" fontId="6" fillId="0" borderId="8" xfId="0" applyFont="1" applyBorder="1" applyAlignment="1">
      <alignment horizontal="center"/>
    </xf>
    <xf numFmtId="0" fontId="1" fillId="0" borderId="11" xfId="0" applyFont="1" applyBorder="1" applyAlignment="1">
      <alignment vertical="top" wrapText="1"/>
    </xf>
    <xf numFmtId="0" fontId="1" fillId="0" borderId="11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6" fillId="0" borderId="12" xfId="0" applyFont="1" applyBorder="1" applyAlignment="1">
      <alignment vertical="top" wrapText="1"/>
    </xf>
    <xf numFmtId="0" fontId="6" fillId="3" borderId="13" xfId="0" applyFont="1" applyFill="1" applyBorder="1" applyAlignment="1">
      <alignment vertical="top" wrapText="1"/>
    </xf>
    <xf numFmtId="0" fontId="15" fillId="3" borderId="3" xfId="0" quotePrefix="1" applyFont="1" applyFill="1" applyBorder="1" applyAlignment="1">
      <alignment vertical="top" wrapText="1"/>
    </xf>
    <xf numFmtId="1" fontId="6" fillId="0" borderId="3" xfId="0" applyNumberFormat="1" applyFont="1" applyBorder="1" applyAlignment="1">
      <alignment horizontal="right" wrapText="1"/>
    </xf>
    <xf numFmtId="0" fontId="6" fillId="0" borderId="1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wrapText="1"/>
    </xf>
    <xf numFmtId="0" fontId="6" fillId="0" borderId="15" xfId="0" applyFont="1" applyBorder="1" applyAlignment="1">
      <alignment horizontal="center" vertical="center"/>
    </xf>
    <xf numFmtId="0" fontId="15" fillId="3" borderId="15" xfId="0" quotePrefix="1" applyFont="1" applyFill="1" applyBorder="1" applyAlignment="1">
      <alignment vertical="top" wrapText="1"/>
    </xf>
    <xf numFmtId="0" fontId="6" fillId="0" borderId="9" xfId="0" applyFont="1" applyBorder="1" applyAlignment="1">
      <alignment horizontal="center"/>
    </xf>
    <xf numFmtId="1" fontId="6" fillId="0" borderId="14" xfId="0" applyNumberFormat="1" applyFont="1" applyBorder="1" applyAlignment="1">
      <alignment horizontal="right" wrapText="1"/>
    </xf>
    <xf numFmtId="1" fontId="6" fillId="0" borderId="16" xfId="0" applyNumberFormat="1" applyFont="1" applyBorder="1" applyAlignment="1">
      <alignment horizontal="right" wrapText="1"/>
    </xf>
    <xf numFmtId="0" fontId="15" fillId="3" borderId="8" xfId="0" quotePrefix="1" applyFont="1" applyFill="1" applyBorder="1" applyAlignment="1">
      <alignment vertical="top" wrapText="1"/>
    </xf>
    <xf numFmtId="1" fontId="6" fillId="0" borderId="17" xfId="0" applyNumberFormat="1" applyFont="1" applyBorder="1" applyAlignment="1">
      <alignment horizontal="right" wrapText="1"/>
    </xf>
    <xf numFmtId="0" fontId="6" fillId="3" borderId="3" xfId="0" quotePrefix="1" applyFont="1" applyFill="1" applyBorder="1" applyAlignment="1">
      <alignment vertical="top" wrapText="1"/>
    </xf>
    <xf numFmtId="0" fontId="6" fillId="3" borderId="9" xfId="0" applyFont="1" applyFill="1" applyBorder="1" applyAlignment="1">
      <alignment vertical="top" wrapText="1"/>
    </xf>
    <xf numFmtId="0" fontId="6" fillId="0" borderId="15" xfId="0" applyFont="1" applyBorder="1" applyAlignment="1">
      <alignment horizontal="center"/>
    </xf>
    <xf numFmtId="1" fontId="6" fillId="0" borderId="15" xfId="0" applyNumberFormat="1" applyFont="1" applyBorder="1" applyAlignment="1">
      <alignment horizontal="right" wrapText="1"/>
    </xf>
    <xf numFmtId="0" fontId="12" fillId="0" borderId="15" xfId="0" applyFont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11" xfId="0" applyFont="1" applyBorder="1"/>
    <xf numFmtId="0" fontId="6" fillId="0" borderId="8" xfId="0" applyFont="1" applyBorder="1" applyAlignment="1">
      <alignment horizontal="center" vertical="center" wrapText="1"/>
    </xf>
    <xf numFmtId="0" fontId="12" fillId="0" borderId="12" xfId="0" applyFont="1" applyBorder="1" applyAlignment="1">
      <alignment vertical="top" wrapText="1"/>
    </xf>
    <xf numFmtId="0" fontId="1" fillId="0" borderId="0" xfId="0" applyFont="1" applyBorder="1"/>
    <xf numFmtId="0" fontId="15" fillId="0" borderId="3" xfId="0" applyFont="1" applyBorder="1" applyAlignment="1">
      <alignment horizontal="left" vertical="top" wrapText="1"/>
    </xf>
    <xf numFmtId="0" fontId="6" fillId="0" borderId="15" xfId="0" applyFont="1" applyBorder="1" applyAlignment="1">
      <alignment vertical="top" wrapText="1"/>
    </xf>
    <xf numFmtId="0" fontId="15" fillId="0" borderId="9" xfId="0" applyFont="1" applyBorder="1" applyAlignment="1">
      <alignment vertical="top" wrapText="1"/>
    </xf>
    <xf numFmtId="0" fontId="6" fillId="0" borderId="18" xfId="0" applyFont="1" applyFill="1" applyBorder="1" applyAlignment="1">
      <alignment horizontal="center"/>
    </xf>
    <xf numFmtId="0" fontId="6" fillId="0" borderId="15" xfId="0" applyFont="1" applyFill="1" applyBorder="1" applyAlignment="1">
      <alignment horizontal="center"/>
    </xf>
    <xf numFmtId="0" fontId="6" fillId="0" borderId="15" xfId="0" applyFont="1" applyFill="1" applyBorder="1" applyAlignment="1">
      <alignment horizontal="center" wrapText="1"/>
    </xf>
    <xf numFmtId="3" fontId="6" fillId="0" borderId="9" xfId="0" applyNumberFormat="1" applyFont="1" applyBorder="1" applyAlignment="1">
      <alignment horizontal="right" wrapText="1"/>
    </xf>
    <xf numFmtId="0" fontId="6" fillId="0" borderId="9" xfId="0" applyFont="1" applyBorder="1" applyAlignment="1">
      <alignment vertical="top" wrapText="1"/>
    </xf>
    <xf numFmtId="0" fontId="13" fillId="0" borderId="15" xfId="0" applyFont="1" applyBorder="1" applyAlignment="1">
      <alignment vertical="center" wrapText="1"/>
    </xf>
    <xf numFmtId="0" fontId="13" fillId="0" borderId="15" xfId="0" applyFont="1" applyBorder="1" applyAlignment="1">
      <alignment wrapText="1"/>
    </xf>
    <xf numFmtId="0" fontId="13" fillId="0" borderId="20" xfId="0" applyFont="1" applyBorder="1" applyAlignment="1">
      <alignment vertical="center" wrapText="1"/>
    </xf>
    <xf numFmtId="0" fontId="4" fillId="0" borderId="15" xfId="0" applyFont="1" applyBorder="1" applyAlignment="1">
      <alignment wrapText="1"/>
    </xf>
    <xf numFmtId="0" fontId="6" fillId="0" borderId="18" xfId="0" applyFont="1" applyBorder="1" applyAlignment="1">
      <alignment vertical="top" wrapText="1"/>
    </xf>
    <xf numFmtId="0" fontId="20" fillId="0" borderId="18" xfId="0" applyFont="1" applyFill="1" applyBorder="1" applyAlignment="1">
      <alignment horizontal="center"/>
    </xf>
    <xf numFmtId="0" fontId="20" fillId="0" borderId="15" xfId="0" applyFont="1" applyFill="1" applyBorder="1" applyAlignment="1">
      <alignment horizontal="center"/>
    </xf>
    <xf numFmtId="0" fontId="20" fillId="0" borderId="15" xfId="0" applyFont="1" applyFill="1" applyBorder="1" applyAlignment="1">
      <alignment horizont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3" fontId="6" fillId="0" borderId="8" xfId="0" applyNumberFormat="1" applyFont="1" applyBorder="1" applyAlignment="1">
      <alignment horizontal="right" wrapText="1"/>
    </xf>
    <xf numFmtId="3" fontId="13" fillId="0" borderId="8" xfId="0" applyNumberFormat="1" applyFont="1" applyBorder="1" applyAlignment="1">
      <alignment horizontal="right" wrapText="1"/>
    </xf>
    <xf numFmtId="3" fontId="22" fillId="0" borderId="8" xfId="0" applyNumberFormat="1" applyFont="1" applyBorder="1" applyAlignment="1">
      <alignment horizontal="right" wrapText="1"/>
    </xf>
    <xf numFmtId="3" fontId="6" fillId="0" borderId="15" xfId="0" applyNumberFormat="1" applyFont="1" applyBorder="1" applyAlignment="1">
      <alignment horizontal="right" wrapText="1"/>
    </xf>
    <xf numFmtId="0" fontId="23" fillId="0" borderId="0" xfId="0" applyFont="1" applyAlignment="1">
      <alignment vertical="top" wrapText="1"/>
    </xf>
    <xf numFmtId="0" fontId="24" fillId="0" borderId="0" xfId="0" applyFont="1" applyBorder="1" applyAlignment="1">
      <alignment vertical="top"/>
    </xf>
    <xf numFmtId="0" fontId="25" fillId="0" borderId="0" xfId="0" applyFont="1" applyBorder="1" applyAlignment="1">
      <alignment vertical="top"/>
    </xf>
    <xf numFmtId="0" fontId="25" fillId="0" borderId="0" xfId="0" applyFont="1" applyBorder="1" applyAlignment="1">
      <alignment horizontal="center" vertical="center"/>
    </xf>
    <xf numFmtId="0" fontId="25" fillId="0" borderId="0" xfId="0" applyFont="1" applyBorder="1"/>
    <xf numFmtId="4" fontId="25" fillId="0" borderId="0" xfId="0" applyNumberFormat="1" applyFont="1" applyBorder="1" applyAlignment="1">
      <alignment horizontal="right"/>
    </xf>
    <xf numFmtId="4" fontId="25" fillId="0" borderId="0" xfId="0" applyNumberFormat="1" applyFont="1" applyBorder="1"/>
    <xf numFmtId="0" fontId="25" fillId="0" borderId="21" xfId="0" applyFont="1" applyBorder="1" applyAlignment="1">
      <alignment horizontal="center" vertical="center"/>
    </xf>
    <xf numFmtId="0" fontId="25" fillId="0" borderId="21" xfId="0" applyFont="1" applyBorder="1" applyAlignment="1">
      <alignment vertical="top"/>
    </xf>
    <xf numFmtId="0" fontId="25" fillId="0" borderId="21" xfId="0" applyFont="1" applyBorder="1"/>
    <xf numFmtId="4" fontId="25" fillId="0" borderId="21" xfId="0" applyNumberFormat="1" applyFont="1" applyBorder="1" applyAlignment="1">
      <alignment horizontal="right"/>
    </xf>
    <xf numFmtId="4" fontId="25" fillId="0" borderId="21" xfId="0" applyNumberFormat="1" applyFont="1" applyBorder="1"/>
    <xf numFmtId="16" fontId="11" fillId="4" borderId="15" xfId="0" quotePrefix="1" applyNumberFormat="1" applyFont="1" applyFill="1" applyBorder="1" applyAlignment="1">
      <alignment horizontal="center"/>
    </xf>
    <xf numFmtId="0" fontId="4" fillId="0" borderId="15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29" fillId="0" borderId="0" xfId="0" applyFont="1"/>
    <xf numFmtId="4" fontId="32" fillId="0" borderId="0" xfId="0" applyNumberFormat="1" applyFont="1" applyBorder="1"/>
    <xf numFmtId="4" fontId="32" fillId="0" borderId="21" xfId="0" applyNumberFormat="1" applyFont="1" applyBorder="1"/>
    <xf numFmtId="0" fontId="29" fillId="0" borderId="15" xfId="0" applyFont="1" applyBorder="1" applyAlignment="1">
      <alignment wrapText="1"/>
    </xf>
    <xf numFmtId="0" fontId="33" fillId="0" borderId="0" xfId="0" applyFont="1" applyBorder="1" applyAlignment="1">
      <alignment horizontal="center" vertical="center"/>
    </xf>
    <xf numFmtId="0" fontId="33" fillId="0" borderId="0" xfId="0" applyFont="1" applyBorder="1"/>
    <xf numFmtId="4" fontId="33" fillId="0" borderId="0" xfId="0" applyNumberFormat="1" applyFont="1" applyBorder="1" applyAlignment="1">
      <alignment horizontal="right"/>
    </xf>
    <xf numFmtId="4" fontId="33" fillId="0" borderId="0" xfId="0" applyNumberFormat="1" applyFont="1" applyBorder="1"/>
    <xf numFmtId="0" fontId="34" fillId="0" borderId="0" xfId="0" applyFont="1"/>
    <xf numFmtId="0" fontId="24" fillId="0" borderId="0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6" fillId="3" borderId="1" xfId="0" quotePrefix="1" applyFont="1" applyFill="1" applyBorder="1" applyAlignment="1">
      <alignment vertical="top" wrapText="1"/>
    </xf>
    <xf numFmtId="0" fontId="36" fillId="0" borderId="13" xfId="0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quotePrefix="1" applyFont="1" applyBorder="1" applyAlignment="1">
      <alignment horizontal="left" vertical="center"/>
    </xf>
    <xf numFmtId="0" fontId="6" fillId="0" borderId="18" xfId="0" applyFont="1" applyFill="1" applyBorder="1" applyAlignment="1">
      <alignment vertical="top" wrapText="1"/>
    </xf>
    <xf numFmtId="0" fontId="37" fillId="0" borderId="18" xfId="0" applyFont="1" applyFill="1" applyBorder="1" applyAlignment="1">
      <alignment horizontal="center" vertical="center"/>
    </xf>
    <xf numFmtId="0" fontId="1" fillId="0" borderId="0" xfId="0" applyFont="1"/>
    <xf numFmtId="0" fontId="1" fillId="0" borderId="11" xfId="0" applyFont="1" applyBorder="1"/>
    <xf numFmtId="0" fontId="6" fillId="0" borderId="8" xfId="0" applyFont="1" applyBorder="1" applyAlignment="1">
      <alignment horizontal="center"/>
    </xf>
    <xf numFmtId="0" fontId="24" fillId="0" borderId="21" xfId="0" applyFont="1" applyBorder="1" applyAlignment="1">
      <alignment horizontal="center" vertical="center"/>
    </xf>
    <xf numFmtId="0" fontId="39" fillId="0" borderId="0" xfId="0" applyFont="1"/>
    <xf numFmtId="3" fontId="40" fillId="0" borderId="8" xfId="0" applyNumberFormat="1" applyFont="1" applyBorder="1" applyAlignment="1">
      <alignment horizontal="right" wrapText="1"/>
    </xf>
    <xf numFmtId="0" fontId="41" fillId="0" borderId="0" xfId="0" applyFont="1"/>
    <xf numFmtId="1" fontId="40" fillId="0" borderId="15" xfId="0" applyNumberFormat="1" applyFont="1" applyBorder="1" applyAlignment="1">
      <alignment horizontal="right" wrapText="1"/>
    </xf>
    <xf numFmtId="1" fontId="40" fillId="0" borderId="14" xfId="0" applyNumberFormat="1" applyFont="1" applyBorder="1" applyAlignment="1">
      <alignment horizontal="right" wrapText="1"/>
    </xf>
    <xf numFmtId="1" fontId="40" fillId="0" borderId="17" xfId="0" applyNumberFormat="1" applyFont="1" applyBorder="1" applyAlignment="1">
      <alignment horizontal="right" wrapText="1"/>
    </xf>
    <xf numFmtId="1" fontId="40" fillId="0" borderId="16" xfId="0" applyNumberFormat="1" applyFont="1" applyBorder="1" applyAlignment="1">
      <alignment horizontal="right" wrapText="1"/>
    </xf>
    <xf numFmtId="0" fontId="40" fillId="4" borderId="6" xfId="0" applyFont="1" applyFill="1" applyBorder="1" applyAlignment="1">
      <alignment horizontal="center" wrapText="1"/>
    </xf>
    <xf numFmtId="3" fontId="40" fillId="0" borderId="9" xfId="0" applyNumberFormat="1" applyFont="1" applyBorder="1" applyAlignment="1">
      <alignment horizontal="right" wrapText="1"/>
    </xf>
    <xf numFmtId="3" fontId="40" fillId="0" borderId="15" xfId="0" applyNumberFormat="1" applyFont="1" applyBorder="1" applyAlignment="1">
      <alignment horizontal="right" wrapText="1"/>
    </xf>
    <xf numFmtId="4" fontId="44" fillId="0" borderId="0" xfId="0" applyNumberFormat="1" applyFont="1" applyBorder="1" applyAlignment="1">
      <alignment horizontal="right"/>
    </xf>
    <xf numFmtId="4" fontId="45" fillId="0" borderId="0" xfId="0" applyNumberFormat="1" applyFont="1" applyBorder="1" applyAlignment="1">
      <alignment horizontal="right"/>
    </xf>
    <xf numFmtId="4" fontId="45" fillId="0" borderId="21" xfId="0" applyNumberFormat="1" applyFont="1" applyBorder="1" applyAlignment="1">
      <alignment horizontal="right"/>
    </xf>
    <xf numFmtId="0" fontId="15" fillId="0" borderId="18" xfId="0" applyFont="1" applyFill="1" applyBorder="1" applyAlignment="1">
      <alignment horizontal="center"/>
    </xf>
    <xf numFmtId="0" fontId="43" fillId="0" borderId="18" xfId="0" applyFont="1" applyFill="1" applyBorder="1" applyAlignment="1">
      <alignment horizontal="right"/>
    </xf>
    <xf numFmtId="2" fontId="46" fillId="0" borderId="0" xfId="0" applyNumberFormat="1" applyFont="1" applyBorder="1" applyAlignment="1" applyProtection="1">
      <alignment horizontal="right"/>
    </xf>
    <xf numFmtId="4" fontId="28" fillId="0" borderId="0" xfId="0" applyNumberFormat="1" applyFont="1" applyBorder="1" applyAlignment="1" applyProtection="1"/>
    <xf numFmtId="4" fontId="26" fillId="0" borderId="0" xfId="0" applyNumberFormat="1" applyFont="1" applyBorder="1" applyAlignment="1" applyProtection="1"/>
    <xf numFmtId="0" fontId="13" fillId="0" borderId="8" xfId="0" applyFont="1" applyBorder="1" applyAlignment="1">
      <alignment horizontal="center" vertical="center" wrapText="1"/>
    </xf>
    <xf numFmtId="0" fontId="13" fillId="0" borderId="15" xfId="0" applyFont="1" applyBorder="1" applyAlignment="1">
      <alignment vertical="top" wrapText="1"/>
    </xf>
    <xf numFmtId="0" fontId="13" fillId="0" borderId="8" xfId="0" applyFont="1" applyBorder="1" applyAlignment="1">
      <alignment horizontal="center"/>
    </xf>
    <xf numFmtId="0" fontId="13" fillId="4" borderId="5" xfId="0" applyFont="1" applyFill="1" applyBorder="1" applyAlignment="1">
      <alignment horizontal="right" wrapText="1"/>
    </xf>
    <xf numFmtId="0" fontId="13" fillId="4" borderId="6" xfId="0" applyFont="1" applyFill="1" applyBorder="1" applyAlignment="1">
      <alignment horizontal="center" wrapText="1"/>
    </xf>
    <xf numFmtId="0" fontId="49" fillId="2" borderId="4" xfId="0" applyFont="1" applyFill="1" applyBorder="1" applyAlignment="1">
      <alignment horizontal="center"/>
    </xf>
    <xf numFmtId="0" fontId="13" fillId="0" borderId="18" xfId="0" applyFont="1" applyBorder="1" applyAlignment="1">
      <alignment vertical="top" wrapText="1"/>
    </xf>
    <xf numFmtId="0" fontId="13" fillId="0" borderId="18" xfId="0" applyFont="1" applyFill="1" applyBorder="1" applyAlignment="1">
      <alignment horizontal="center"/>
    </xf>
    <xf numFmtId="0" fontId="13" fillId="0" borderId="15" xfId="0" applyFont="1" applyFill="1" applyBorder="1" applyAlignment="1">
      <alignment horizontal="center"/>
    </xf>
    <xf numFmtId="2" fontId="26" fillId="0" borderId="0" xfId="0" applyNumberFormat="1" applyFont="1" applyBorder="1" applyAlignment="1" applyProtection="1">
      <alignment horizontal="right"/>
    </xf>
    <xf numFmtId="4" fontId="31" fillId="0" borderId="14" xfId="0" applyNumberFormat="1" applyFont="1" applyBorder="1" applyAlignment="1">
      <alignment horizontal="center"/>
    </xf>
    <xf numFmtId="4" fontId="31" fillId="0" borderId="9" xfId="0" applyNumberFormat="1" applyFont="1" applyBorder="1" applyAlignment="1">
      <alignment horizontal="center"/>
    </xf>
    <xf numFmtId="4" fontId="7" fillId="4" borderId="36" xfId="0" applyNumberFormat="1" applyFont="1" applyFill="1" applyBorder="1" applyAlignment="1">
      <alignment horizontal="center" wrapText="1"/>
    </xf>
    <xf numFmtId="4" fontId="7" fillId="4" borderId="37" xfId="0" applyNumberFormat="1" applyFont="1" applyFill="1" applyBorder="1" applyAlignment="1">
      <alignment horizontal="center" wrapText="1"/>
    </xf>
    <xf numFmtId="4" fontId="38" fillId="0" borderId="38" xfId="0" applyNumberFormat="1" applyFont="1" applyFill="1" applyBorder="1" applyAlignment="1">
      <alignment horizontal="center"/>
    </xf>
    <xf numFmtId="4" fontId="38" fillId="0" borderId="39" xfId="0" applyNumberFormat="1" applyFont="1" applyFill="1" applyBorder="1" applyAlignment="1">
      <alignment horizontal="center"/>
    </xf>
    <xf numFmtId="4" fontId="31" fillId="0" borderId="38" xfId="0" applyNumberFormat="1" applyFont="1" applyBorder="1" applyAlignment="1">
      <alignment horizontal="center"/>
    </xf>
    <xf numFmtId="4" fontId="31" fillId="0" borderId="39" xfId="0" applyNumberFormat="1" applyFont="1" applyBorder="1" applyAlignment="1">
      <alignment horizontal="center"/>
    </xf>
    <xf numFmtId="2" fontId="7" fillId="4" borderId="36" xfId="0" applyNumberFormat="1" applyFont="1" applyFill="1" applyBorder="1" applyAlignment="1">
      <alignment horizontal="center" wrapText="1"/>
    </xf>
    <xf numFmtId="2" fontId="7" fillId="4" borderId="37" xfId="0" applyNumberFormat="1" applyFont="1" applyFill="1" applyBorder="1" applyAlignment="1">
      <alignment horizontal="center" wrapText="1"/>
    </xf>
    <xf numFmtId="4" fontId="31" fillId="0" borderId="14" xfId="0" applyNumberFormat="1" applyFont="1" applyFill="1" applyBorder="1" applyAlignment="1">
      <alignment horizontal="center"/>
    </xf>
    <xf numFmtId="4" fontId="31" fillId="0" borderId="9" xfId="0" applyNumberFormat="1" applyFont="1" applyFill="1" applyBorder="1" applyAlignment="1">
      <alignment horizontal="center"/>
    </xf>
    <xf numFmtId="2" fontId="6" fillId="0" borderId="14" xfId="0" applyNumberFormat="1" applyFont="1" applyBorder="1" applyAlignment="1">
      <alignment horizontal="center" wrapText="1"/>
    </xf>
    <xf numFmtId="2" fontId="6" fillId="0" borderId="9" xfId="0" applyNumberFormat="1" applyFont="1" applyBorder="1" applyAlignment="1">
      <alignment horizontal="center" wrapText="1"/>
    </xf>
    <xf numFmtId="4" fontId="31" fillId="0" borderId="14" xfId="0" applyNumberFormat="1" applyFont="1" applyBorder="1" applyAlignment="1">
      <alignment horizontal="center" vertical="top"/>
    </xf>
    <xf numFmtId="4" fontId="31" fillId="0" borderId="9" xfId="0" applyNumberFormat="1" applyFont="1" applyBorder="1" applyAlignment="1">
      <alignment horizontal="center" vertical="top"/>
    </xf>
    <xf numFmtId="4" fontId="31" fillId="0" borderId="14" xfId="0" applyNumberFormat="1" applyFont="1" applyBorder="1" applyAlignment="1">
      <alignment horizontal="center" wrapText="1"/>
    </xf>
    <xf numFmtId="4" fontId="31" fillId="0" borderId="9" xfId="0" applyNumberFormat="1" applyFont="1" applyBorder="1" applyAlignment="1">
      <alignment horizontal="center" wrapText="1"/>
    </xf>
    <xf numFmtId="4" fontId="31" fillId="0" borderId="38" xfId="0" applyNumberFormat="1" applyFont="1" applyBorder="1" applyAlignment="1">
      <alignment horizontal="center" wrapText="1"/>
    </xf>
    <xf numFmtId="4" fontId="31" fillId="0" borderId="39" xfId="0" applyNumberFormat="1" applyFont="1" applyBorder="1" applyAlignment="1">
      <alignment horizontal="center" wrapText="1"/>
    </xf>
    <xf numFmtId="2" fontId="31" fillId="0" borderId="14" xfId="0" applyNumberFormat="1" applyFont="1" applyBorder="1" applyAlignment="1">
      <alignment horizontal="center" wrapText="1"/>
    </xf>
    <xf numFmtId="2" fontId="31" fillId="0" borderId="9" xfId="0" applyNumberFormat="1" applyFont="1" applyBorder="1" applyAlignment="1">
      <alignment horizontal="center" wrapText="1"/>
    </xf>
    <xf numFmtId="4" fontId="7" fillId="4" borderId="40" xfId="0" applyNumberFormat="1" applyFont="1" applyFill="1" applyBorder="1" applyAlignment="1">
      <alignment horizontal="center" wrapText="1"/>
    </xf>
    <xf numFmtId="2" fontId="31" fillId="0" borderId="38" xfId="0" applyNumberFormat="1" applyFont="1" applyBorder="1" applyAlignment="1">
      <alignment horizontal="center" wrapText="1"/>
    </xf>
    <xf numFmtId="2" fontId="31" fillId="0" borderId="39" xfId="0" applyNumberFormat="1" applyFont="1" applyBorder="1" applyAlignment="1">
      <alignment horizontal="center" wrapText="1"/>
    </xf>
    <xf numFmtId="2" fontId="26" fillId="0" borderId="0" xfId="0" applyNumberFormat="1" applyFont="1" applyBorder="1" applyAlignment="1" applyProtection="1">
      <alignment horizontal="center"/>
    </xf>
    <xf numFmtId="0" fontId="9" fillId="2" borderId="23" xfId="0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0" fontId="7" fillId="4" borderId="26" xfId="0" applyFont="1" applyFill="1" applyBorder="1" applyAlignment="1">
      <alignment horizontal="center" wrapText="1"/>
    </xf>
    <xf numFmtId="0" fontId="7" fillId="4" borderId="27" xfId="0" applyFont="1" applyFill="1" applyBorder="1" applyAlignment="1">
      <alignment horizontal="center" wrapText="1"/>
    </xf>
    <xf numFmtId="0" fontId="7" fillId="4" borderId="28" xfId="0" applyFont="1" applyFill="1" applyBorder="1" applyAlignment="1">
      <alignment horizontal="center" wrapText="1"/>
    </xf>
    <xf numFmtId="0" fontId="7" fillId="4" borderId="29" xfId="0" applyFont="1" applyFill="1" applyBorder="1" applyAlignment="1">
      <alignment horizontal="center" wrapText="1"/>
    </xf>
    <xf numFmtId="0" fontId="4" fillId="0" borderId="0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4" fillId="0" borderId="30" xfId="0" applyFont="1" applyBorder="1" applyAlignment="1">
      <alignment horizontal="left" vertical="center" wrapText="1"/>
    </xf>
    <xf numFmtId="0" fontId="0" fillId="0" borderId="30" xfId="0" applyBorder="1" applyAlignment="1">
      <alignment wrapText="1"/>
    </xf>
    <xf numFmtId="0" fontId="1" fillId="0" borderId="0" xfId="0" applyFont="1"/>
    <xf numFmtId="0" fontId="1" fillId="0" borderId="11" xfId="0" applyFont="1" applyBorder="1"/>
    <xf numFmtId="0" fontId="30" fillId="2" borderId="32" xfId="0" applyFont="1" applyFill="1" applyBorder="1" applyAlignment="1">
      <alignment horizontal="center" wrapText="1"/>
    </xf>
    <xf numFmtId="0" fontId="30" fillId="2" borderId="33" xfId="0" applyFont="1" applyFill="1" applyBorder="1" applyAlignment="1">
      <alignment horizontal="center" wrapText="1"/>
    </xf>
    <xf numFmtId="0" fontId="30" fillId="2" borderId="7" xfId="0" applyFont="1" applyFill="1" applyBorder="1" applyAlignment="1">
      <alignment horizontal="center" wrapText="1"/>
    </xf>
    <xf numFmtId="0" fontId="30" fillId="2" borderId="5" xfId="0" applyFont="1" applyFill="1" applyBorder="1" applyAlignment="1">
      <alignment horizontal="center" wrapText="1"/>
    </xf>
    <xf numFmtId="1" fontId="43" fillId="0" borderId="22" xfId="0" applyNumberFormat="1" applyFont="1" applyBorder="1" applyAlignment="1">
      <alignment horizontal="right" wrapText="1"/>
    </xf>
    <xf numFmtId="0" fontId="0" fillId="0" borderId="13" xfId="0" applyFont="1" applyBorder="1" applyAlignment="1">
      <alignment horizontal="right" wrapText="1"/>
    </xf>
    <xf numFmtId="0" fontId="0" fillId="0" borderId="8" xfId="0" applyFont="1" applyBorder="1" applyAlignment="1">
      <alignment horizontal="right" wrapText="1"/>
    </xf>
    <xf numFmtId="4" fontId="19" fillId="0" borderId="34" xfId="0" applyNumberFormat="1" applyFont="1" applyBorder="1" applyAlignment="1">
      <alignment horizontal="center" wrapText="1"/>
    </xf>
    <xf numFmtId="4" fontId="19" fillId="0" borderId="35" xfId="0" applyNumberFormat="1" applyFont="1" applyBorder="1" applyAlignment="1">
      <alignment horizontal="center" wrapText="1"/>
    </xf>
    <xf numFmtId="4" fontId="19" fillId="0" borderId="11" xfId="0" applyNumberFormat="1" applyFont="1" applyBorder="1" applyAlignment="1">
      <alignment horizontal="center" wrapText="1"/>
    </xf>
    <xf numFmtId="4" fontId="19" fillId="0" borderId="1" xfId="0" applyNumberFormat="1" applyFont="1" applyBorder="1" applyAlignment="1">
      <alignment horizontal="center" wrapText="1"/>
    </xf>
    <xf numFmtId="4" fontId="19" fillId="0" borderId="19" xfId="0" applyNumberFormat="1" applyFont="1" applyBorder="1" applyAlignment="1">
      <alignment horizontal="center" wrapText="1"/>
    </xf>
    <xf numFmtId="4" fontId="19" fillId="0" borderId="3" xfId="0" applyNumberFormat="1" applyFont="1" applyBorder="1" applyAlignment="1">
      <alignment horizontal="center" wrapText="1"/>
    </xf>
    <xf numFmtId="0" fontId="11" fillId="4" borderId="14" xfId="0" applyFont="1" applyFill="1" applyBorder="1" applyAlignment="1">
      <alignment horizontal="center"/>
    </xf>
    <xf numFmtId="0" fontId="11" fillId="4" borderId="17" xfId="0" applyFont="1" applyFill="1" applyBorder="1" applyAlignment="1">
      <alignment horizontal="center"/>
    </xf>
    <xf numFmtId="0" fontId="11" fillId="4" borderId="31" xfId="0" applyFont="1" applyFill="1" applyBorder="1" applyAlignment="1">
      <alignment horizontal="center"/>
    </xf>
    <xf numFmtId="0" fontId="10" fillId="2" borderId="12" xfId="0" applyFont="1" applyFill="1" applyBorder="1" applyAlignment="1">
      <alignment horizontal="center" wrapText="1"/>
    </xf>
    <xf numFmtId="0" fontId="10" fillId="2" borderId="10" xfId="0" applyFont="1" applyFill="1" applyBorder="1" applyAlignment="1">
      <alignment horizontal="center" wrapText="1"/>
    </xf>
    <xf numFmtId="0" fontId="42" fillId="2" borderId="12" xfId="0" applyFont="1" applyFill="1" applyBorder="1" applyAlignment="1">
      <alignment horizontal="center" wrapText="1"/>
    </xf>
    <xf numFmtId="0" fontId="42" fillId="2" borderId="10" xfId="0" applyFont="1" applyFill="1" applyBorder="1" applyAlignment="1">
      <alignment horizontal="center" wrapText="1"/>
    </xf>
    <xf numFmtId="0" fontId="1" fillId="0" borderId="0" xfId="0" applyFont="1" applyAlignment="1">
      <alignment wrapText="1"/>
    </xf>
    <xf numFmtId="0" fontId="6" fillId="0" borderId="22" xfId="0" applyFont="1" applyBorder="1" applyAlignment="1">
      <alignment horizontal="center" wrapText="1"/>
    </xf>
    <xf numFmtId="0" fontId="0" fillId="0" borderId="13" xfId="0" applyBorder="1"/>
    <xf numFmtId="0" fontId="6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4" fontId="14" fillId="0" borderId="14" xfId="0" applyNumberFormat="1" applyFont="1" applyFill="1" applyBorder="1" applyAlignment="1">
      <alignment horizontal="center"/>
    </xf>
    <xf numFmtId="4" fontId="14" fillId="0" borderId="9" xfId="0" applyNumberFormat="1" applyFont="1" applyFill="1" applyBorder="1" applyAlignment="1">
      <alignment horizontal="center"/>
    </xf>
    <xf numFmtId="4" fontId="14" fillId="0" borderId="38" xfId="0" applyNumberFormat="1" applyFont="1" applyBorder="1" applyAlignment="1">
      <alignment horizontal="center"/>
    </xf>
    <xf numFmtId="4" fontId="14" fillId="0" borderId="39" xfId="0" applyNumberFormat="1" applyFont="1" applyBorder="1" applyAlignment="1">
      <alignment horizontal="center"/>
    </xf>
    <xf numFmtId="4" fontId="14" fillId="0" borderId="14" xfId="0" applyNumberFormat="1" applyFont="1" applyBorder="1" applyAlignment="1">
      <alignment horizontal="center"/>
    </xf>
    <xf numFmtId="4" fontId="14" fillId="0" borderId="9" xfId="0" applyNumberFormat="1" applyFont="1" applyBorder="1" applyAlignment="1">
      <alignment horizontal="center"/>
    </xf>
    <xf numFmtId="4" fontId="48" fillId="4" borderId="36" xfId="0" applyNumberFormat="1" applyFont="1" applyFill="1" applyBorder="1" applyAlignment="1">
      <alignment horizontal="center" wrapText="1"/>
    </xf>
    <xf numFmtId="4" fontId="48" fillId="4" borderId="37" xfId="0" applyNumberFormat="1" applyFont="1" applyFill="1" applyBorder="1" applyAlignment="1">
      <alignment horizontal="center" wrapText="1"/>
    </xf>
    <xf numFmtId="4" fontId="13" fillId="0" borderId="38" xfId="0" applyNumberFormat="1" applyFont="1" applyBorder="1" applyAlignment="1">
      <alignment horizontal="center"/>
    </xf>
    <xf numFmtId="4" fontId="13" fillId="0" borderId="39" xfId="0" applyNumberFormat="1" applyFont="1" applyBorder="1" applyAlignment="1">
      <alignment horizontal="center"/>
    </xf>
    <xf numFmtId="4" fontId="13" fillId="0" borderId="14" xfId="0" applyNumberFormat="1" applyFont="1" applyBorder="1" applyAlignment="1">
      <alignment horizontal="center"/>
    </xf>
    <xf numFmtId="4" fontId="13" fillId="0" borderId="9" xfId="0" applyNumberFormat="1" applyFont="1" applyBorder="1" applyAlignment="1">
      <alignment horizontal="center"/>
    </xf>
    <xf numFmtId="4" fontId="47" fillId="0" borderId="14" xfId="0" applyNumberFormat="1" applyFont="1" applyBorder="1" applyAlignment="1">
      <alignment horizontal="center" vertical="top"/>
    </xf>
    <xf numFmtId="4" fontId="47" fillId="0" borderId="9" xfId="0" applyNumberFormat="1" applyFont="1" applyBorder="1" applyAlignment="1">
      <alignment horizontal="center" vertical="top"/>
    </xf>
    <xf numFmtId="4" fontId="16" fillId="0" borderId="14" xfId="0" applyNumberFormat="1" applyFont="1" applyBorder="1" applyAlignment="1">
      <alignment horizontal="center" vertical="top"/>
    </xf>
    <xf numFmtId="4" fontId="16" fillId="0" borderId="9" xfId="0" applyNumberFormat="1" applyFont="1" applyBorder="1" applyAlignment="1">
      <alignment horizontal="center" vertical="top"/>
    </xf>
    <xf numFmtId="4" fontId="14" fillId="0" borderId="14" xfId="0" applyNumberFormat="1" applyFont="1" applyBorder="1" applyAlignment="1">
      <alignment horizontal="center" wrapText="1"/>
    </xf>
    <xf numFmtId="4" fontId="14" fillId="0" borderId="9" xfId="0" applyNumberFormat="1" applyFont="1" applyBorder="1" applyAlignment="1">
      <alignment horizontal="center" wrapText="1"/>
    </xf>
    <xf numFmtId="4" fontId="16" fillId="0" borderId="38" xfId="0" applyNumberFormat="1" applyFont="1" applyBorder="1" applyAlignment="1">
      <alignment horizontal="center"/>
    </xf>
    <xf numFmtId="4" fontId="16" fillId="0" borderId="39" xfId="0" applyNumberFormat="1" applyFont="1" applyBorder="1" applyAlignment="1">
      <alignment horizontal="center"/>
    </xf>
    <xf numFmtId="2" fontId="14" fillId="0" borderId="14" xfId="0" applyNumberFormat="1" applyFont="1" applyBorder="1" applyAlignment="1">
      <alignment horizontal="center" wrapText="1"/>
    </xf>
    <xf numFmtId="2" fontId="14" fillId="0" borderId="9" xfId="0" applyNumberFormat="1" applyFont="1" applyBorder="1" applyAlignment="1">
      <alignment horizontal="center" wrapText="1"/>
    </xf>
    <xf numFmtId="4" fontId="14" fillId="0" borderId="38" xfId="0" applyNumberFormat="1" applyFont="1" applyBorder="1" applyAlignment="1">
      <alignment horizontal="center" wrapText="1"/>
    </xf>
    <xf numFmtId="4" fontId="14" fillId="0" borderId="39" xfId="0" applyNumberFormat="1" applyFont="1" applyBorder="1" applyAlignment="1">
      <alignment horizontal="center" wrapText="1"/>
    </xf>
    <xf numFmtId="2" fontId="14" fillId="0" borderId="38" xfId="0" applyNumberFormat="1" applyFont="1" applyBorder="1" applyAlignment="1">
      <alignment horizontal="center" wrapText="1"/>
    </xf>
    <xf numFmtId="2" fontId="14" fillId="0" borderId="39" xfId="0" applyNumberFormat="1" applyFont="1" applyBorder="1" applyAlignment="1">
      <alignment horizontal="center" wrapText="1"/>
    </xf>
    <xf numFmtId="0" fontId="6" fillId="0" borderId="13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4" fontId="14" fillId="0" borderId="32" xfId="0" applyNumberFormat="1" applyFont="1" applyBorder="1" applyAlignment="1">
      <alignment horizontal="center" wrapText="1"/>
    </xf>
    <xf numFmtId="4" fontId="14" fillId="0" borderId="33" xfId="0" applyNumberFormat="1" applyFont="1" applyBorder="1" applyAlignment="1">
      <alignment horizontal="center" wrapText="1"/>
    </xf>
    <xf numFmtId="4" fontId="14" fillId="0" borderId="11" xfId="0" applyNumberFormat="1" applyFont="1" applyBorder="1" applyAlignment="1">
      <alignment horizontal="center" wrapText="1"/>
    </xf>
    <xf numFmtId="4" fontId="14" fillId="0" borderId="1" xfId="0" applyNumberFormat="1" applyFont="1" applyBorder="1" applyAlignment="1">
      <alignment horizontal="center" wrapText="1"/>
    </xf>
    <xf numFmtId="4" fontId="14" fillId="0" borderId="19" xfId="0" applyNumberFormat="1" applyFont="1" applyBorder="1" applyAlignment="1">
      <alignment horizontal="center" wrapText="1"/>
    </xf>
    <xf numFmtId="4" fontId="14" fillId="0" borderId="3" xfId="0" applyNumberFormat="1" applyFont="1" applyBorder="1" applyAlignment="1">
      <alignment horizontal="center" wrapText="1"/>
    </xf>
    <xf numFmtId="0" fontId="1" fillId="0" borderId="0" xfId="0" applyFont="1" applyBorder="1" applyAlignment="1">
      <alignment wrapText="1"/>
    </xf>
    <xf numFmtId="1" fontId="6" fillId="0" borderId="13" xfId="0" applyNumberFormat="1" applyFont="1" applyBorder="1" applyAlignment="1">
      <alignment horizontal="right" wrapText="1"/>
    </xf>
    <xf numFmtId="1" fontId="6" fillId="0" borderId="8" xfId="0" applyNumberFormat="1" applyFont="1" applyBorder="1" applyAlignment="1">
      <alignment horizontal="right" wrapText="1"/>
    </xf>
    <xf numFmtId="0" fontId="6" fillId="0" borderId="13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0" fillId="0" borderId="8" xfId="0" applyBorder="1" applyAlignment="1">
      <alignment horizontal="center" vertical="center"/>
    </xf>
    <xf numFmtId="1" fontId="6" fillId="0" borderId="12" xfId="0" applyNumberFormat="1" applyFont="1" applyBorder="1" applyAlignment="1">
      <alignment horizontal="right" wrapText="1"/>
    </xf>
    <xf numFmtId="1" fontId="0" fillId="0" borderId="13" xfId="0" applyNumberFormat="1" applyBorder="1" applyAlignment="1">
      <alignment horizontal="right" wrapText="1"/>
    </xf>
    <xf numFmtId="1" fontId="0" fillId="0" borderId="8" xfId="0" applyNumberFormat="1" applyBorder="1" applyAlignment="1">
      <alignment horizontal="right" wrapText="1"/>
    </xf>
    <xf numFmtId="0" fontId="6" fillId="0" borderId="12" xfId="0" applyFont="1" applyBorder="1" applyAlignment="1">
      <alignment horizontal="center" wrapText="1"/>
    </xf>
    <xf numFmtId="0" fontId="0" fillId="0" borderId="13" xfId="0" applyBorder="1" applyAlignment="1">
      <alignment horizontal="center"/>
    </xf>
    <xf numFmtId="0" fontId="0" fillId="0" borderId="8" xfId="0" applyBorder="1" applyAlignment="1">
      <alignment horizontal="center"/>
    </xf>
    <xf numFmtId="0" fontId="48" fillId="4" borderId="28" xfId="0" applyFont="1" applyFill="1" applyBorder="1" applyAlignment="1">
      <alignment horizontal="center" wrapText="1"/>
    </xf>
    <xf numFmtId="0" fontId="48" fillId="4" borderId="29" xfId="0" applyFont="1" applyFill="1" applyBorder="1" applyAlignment="1">
      <alignment horizontal="center" wrapText="1"/>
    </xf>
    <xf numFmtId="0" fontId="49" fillId="2" borderId="23" xfId="0" applyFont="1" applyFill="1" applyBorder="1" applyAlignment="1">
      <alignment horizontal="center"/>
    </xf>
    <xf numFmtId="0" fontId="49" fillId="2" borderId="24" xfId="0" applyFont="1" applyFill="1" applyBorder="1" applyAlignment="1">
      <alignment horizontal="center"/>
    </xf>
    <xf numFmtId="0" fontId="49" fillId="2" borderId="25" xfId="0" applyFont="1" applyFill="1" applyBorder="1" applyAlignment="1">
      <alignment horizontal="center"/>
    </xf>
    <xf numFmtId="2" fontId="7" fillId="4" borderId="40" xfId="0" applyNumberFormat="1" applyFont="1" applyFill="1" applyBorder="1" applyAlignment="1">
      <alignment horizontal="center" wrapText="1"/>
    </xf>
    <xf numFmtId="4" fontId="31" fillId="0" borderId="34" xfId="0" applyNumberFormat="1" applyFont="1" applyBorder="1" applyAlignment="1">
      <alignment horizontal="center" wrapText="1"/>
    </xf>
    <xf numFmtId="4" fontId="31" fillId="0" borderId="35" xfId="0" applyNumberFormat="1" applyFont="1" applyBorder="1" applyAlignment="1">
      <alignment horizontal="center" wrapText="1"/>
    </xf>
    <xf numFmtId="4" fontId="31" fillId="0" borderId="11" xfId="0" applyNumberFormat="1" applyFont="1" applyBorder="1" applyAlignment="1">
      <alignment horizontal="center" wrapText="1"/>
    </xf>
    <xf numFmtId="4" fontId="31" fillId="0" borderId="1" xfId="0" applyNumberFormat="1" applyFont="1" applyBorder="1" applyAlignment="1">
      <alignment horizontal="center" wrapText="1"/>
    </xf>
    <xf numFmtId="4" fontId="31" fillId="0" borderId="19" xfId="0" applyNumberFormat="1" applyFont="1" applyBorder="1" applyAlignment="1">
      <alignment horizontal="center" wrapText="1"/>
    </xf>
    <xf numFmtId="4" fontId="31" fillId="0" borderId="3" xfId="0" applyNumberFormat="1" applyFont="1" applyBorder="1" applyAlignment="1">
      <alignment horizontal="center" wrapText="1"/>
    </xf>
    <xf numFmtId="0" fontId="36" fillId="0" borderId="22" xfId="0" applyFont="1" applyBorder="1" applyAlignment="1">
      <alignment horizontal="center"/>
    </xf>
    <xf numFmtId="0" fontId="0" fillId="0" borderId="13" xfId="0" applyBorder="1" applyAlignment="1"/>
    <xf numFmtId="0" fontId="0" fillId="0" borderId="8" xfId="0" applyBorder="1" applyAlignment="1"/>
    <xf numFmtId="4" fontId="40" fillId="0" borderId="14" xfId="0" applyNumberFormat="1" applyFont="1" applyFill="1" applyBorder="1" applyAlignment="1">
      <alignment horizontal="center"/>
    </xf>
    <xf numFmtId="4" fontId="40" fillId="0" borderId="9" xfId="0" applyNumberFormat="1" applyFont="1" applyFill="1" applyBorder="1" applyAlignment="1">
      <alignment horizontal="center"/>
    </xf>
    <xf numFmtId="4" fontId="40" fillId="0" borderId="14" xfId="0" applyNumberFormat="1" applyFont="1" applyBorder="1" applyAlignment="1">
      <alignment horizontal="center"/>
    </xf>
    <xf numFmtId="4" fontId="40" fillId="0" borderId="9" xfId="0" applyNumberFormat="1" applyFont="1" applyBorder="1" applyAlignment="1">
      <alignment horizontal="center"/>
    </xf>
    <xf numFmtId="4" fontId="40" fillId="0" borderId="38" xfId="0" applyNumberFormat="1" applyFont="1" applyBorder="1" applyAlignment="1">
      <alignment horizontal="center"/>
    </xf>
    <xf numFmtId="4" fontId="40" fillId="0" borderId="39" xfId="0" applyNumberFormat="1" applyFont="1" applyBorder="1" applyAlignment="1">
      <alignment horizontal="center"/>
    </xf>
    <xf numFmtId="0" fontId="24" fillId="0" borderId="0" xfId="0" applyFont="1" applyBorder="1" applyAlignment="1">
      <alignment vertical="top"/>
    </xf>
    <xf numFmtId="0" fontId="34" fillId="0" borderId="0" xfId="0" applyFont="1" applyAlignment="1"/>
    <xf numFmtId="4" fontId="35" fillId="0" borderId="0" xfId="0" applyNumberFormat="1" applyFont="1" applyAlignment="1"/>
    <xf numFmtId="0" fontId="35" fillId="0" borderId="0" xfId="0" applyFont="1" applyAlignment="1"/>
    <xf numFmtId="0" fontId="24" fillId="0" borderId="0" xfId="0" applyFont="1" applyBorder="1" applyAlignment="1">
      <alignment horizontal="center" vertical="top"/>
    </xf>
    <xf numFmtId="0" fontId="34" fillId="0" borderId="0" xfId="0" applyFont="1" applyAlignment="1">
      <alignment horizontal="center"/>
    </xf>
    <xf numFmtId="4" fontId="35" fillId="0" borderId="21" xfId="0" applyNumberFormat="1" applyFont="1" applyBorder="1" applyAlignment="1"/>
    <xf numFmtId="0" fontId="35" fillId="0" borderId="21" xfId="0" applyFont="1" applyBorder="1" applyAlignment="1"/>
    <xf numFmtId="0" fontId="24" fillId="0" borderId="21" xfId="0" applyFont="1" applyBorder="1" applyAlignment="1">
      <alignment vertical="top"/>
    </xf>
    <xf numFmtId="0" fontId="34" fillId="0" borderId="21" xfId="0" applyFont="1" applyBorder="1" applyAlignment="1"/>
  </cellXfs>
  <cellStyles count="7">
    <cellStyle name="JED_MERE" xfId="1" xr:uid="{00000000-0005-0000-0000-000000000000}"/>
    <cellStyle name="Normal" xfId="0" builtinId="0"/>
    <cellStyle name="Normal 2" xfId="2" xr:uid="{00000000-0005-0000-0000-000002000000}"/>
    <cellStyle name="Normal 2 2" xfId="3" xr:uid="{00000000-0005-0000-0000-000003000000}"/>
    <cellStyle name="Normal 3" xfId="4" xr:uid="{00000000-0005-0000-0000-000004000000}"/>
    <cellStyle name="Normal 3 2" xfId="5" xr:uid="{00000000-0005-0000-0000-000005000000}"/>
    <cellStyle name="Normal 3_Subotica - Horgos - predmer SS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32"/>
  <sheetViews>
    <sheetView tabSelected="1" zoomScaleNormal="100" workbookViewId="0"/>
  </sheetViews>
  <sheetFormatPr defaultColWidth="7.73046875" defaultRowHeight="13.5"/>
  <cols>
    <col min="1" max="1" width="5" style="8" customWidth="1"/>
    <col min="2" max="2" width="34.73046875" style="4" customWidth="1"/>
    <col min="3" max="3" width="7.86328125" style="5" customWidth="1"/>
    <col min="4" max="4" width="8" style="124" customWidth="1"/>
    <col min="5" max="5" width="14.86328125" style="7" customWidth="1"/>
    <col min="6" max="6" width="17" style="7" customWidth="1"/>
    <col min="7" max="254" width="9.1328125" style="1" customWidth="1"/>
    <col min="255" max="16384" width="7.73046875" style="1"/>
  </cols>
  <sheetData>
    <row r="1" spans="1:14" ht="14.25">
      <c r="A1" s="11"/>
      <c r="B1" s="11"/>
      <c r="C1" s="11"/>
      <c r="D1" s="116"/>
      <c r="E1" s="92"/>
      <c r="F1" s="11"/>
      <c r="G1" s="11"/>
      <c r="H1" s="11"/>
      <c r="I1" s="11"/>
      <c r="J1" s="11"/>
      <c r="K1" s="11"/>
      <c r="L1" s="11"/>
      <c r="M1" s="11"/>
      <c r="N1" s="11"/>
    </row>
    <row r="2" spans="1:14" ht="14.25">
      <c r="A2" s="11"/>
      <c r="B2" s="12"/>
      <c r="C2" s="11"/>
      <c r="D2" s="116"/>
      <c r="E2" s="92"/>
      <c r="F2" s="11"/>
      <c r="G2" s="11"/>
      <c r="H2" s="11"/>
      <c r="I2" s="11"/>
      <c r="J2" s="11"/>
      <c r="K2" s="11"/>
      <c r="L2" s="11"/>
      <c r="M2" s="11"/>
      <c r="N2" s="11"/>
    </row>
    <row r="3" spans="1:14" ht="14.65" thickBot="1">
      <c r="A3" s="11"/>
      <c r="B3" s="13"/>
      <c r="C3" s="11"/>
      <c r="D3" s="116"/>
      <c r="E3" s="92"/>
      <c r="F3" s="11"/>
      <c r="G3" s="11"/>
      <c r="H3" s="11"/>
      <c r="I3" s="11"/>
      <c r="J3" s="11"/>
      <c r="K3" s="11"/>
      <c r="L3" s="11"/>
      <c r="M3" s="11"/>
      <c r="N3" s="11"/>
    </row>
    <row r="4" spans="1:14" ht="24" customHeight="1" thickBot="1">
      <c r="A4" s="89" t="s">
        <v>23</v>
      </c>
      <c r="B4" s="194" t="s">
        <v>294</v>
      </c>
      <c r="C4" s="195"/>
      <c r="D4" s="195"/>
      <c r="E4" s="195"/>
      <c r="F4" s="196"/>
      <c r="G4" s="11"/>
      <c r="H4" s="11"/>
      <c r="I4" s="11"/>
      <c r="J4" s="11"/>
      <c r="K4" s="11"/>
      <c r="L4" s="11"/>
      <c r="M4" s="11"/>
      <c r="N4" s="11"/>
    </row>
    <row r="5" spans="1:14" ht="14.65" thickBot="1">
      <c r="A5" s="11"/>
      <c r="B5" s="13"/>
      <c r="C5" s="11"/>
      <c r="D5" s="116"/>
      <c r="E5" s="92"/>
      <c r="F5" s="11"/>
      <c r="G5" s="11"/>
      <c r="H5" s="11"/>
      <c r="I5" s="11"/>
      <c r="J5" s="11"/>
      <c r="K5" s="11"/>
      <c r="L5" s="11"/>
      <c r="M5" s="11"/>
      <c r="N5" s="11"/>
    </row>
    <row r="6" spans="1:14" s="9" customFormat="1" ht="16.5" customHeight="1">
      <c r="A6" s="197" t="s">
        <v>284</v>
      </c>
      <c r="B6" s="197" t="s">
        <v>86</v>
      </c>
      <c r="C6" s="197" t="s">
        <v>88</v>
      </c>
      <c r="D6" s="199" t="s">
        <v>301</v>
      </c>
      <c r="E6" s="181" t="s">
        <v>296</v>
      </c>
      <c r="F6" s="182"/>
      <c r="G6" s="180"/>
      <c r="H6" s="179"/>
      <c r="I6" s="179"/>
      <c r="J6" s="179"/>
      <c r="K6" s="179"/>
      <c r="L6" s="179"/>
      <c r="M6" s="179"/>
      <c r="N6" s="179"/>
    </row>
    <row r="7" spans="1:14" s="2" customFormat="1" ht="48" customHeight="1" thickBot="1">
      <c r="A7" s="198"/>
      <c r="B7" s="198"/>
      <c r="C7" s="198"/>
      <c r="D7" s="200"/>
      <c r="E7" s="183"/>
      <c r="F7" s="184"/>
      <c r="G7" s="180"/>
      <c r="H7" s="179"/>
      <c r="I7" s="179"/>
      <c r="J7" s="179"/>
      <c r="K7" s="179"/>
      <c r="L7" s="179"/>
      <c r="M7" s="179"/>
      <c r="N7" s="179"/>
    </row>
    <row r="8" spans="1:14" s="2" customFormat="1" ht="29.25" customHeight="1" thickTop="1" thickBot="1">
      <c r="A8" s="15" t="s">
        <v>81</v>
      </c>
      <c r="B8" s="168" t="s">
        <v>90</v>
      </c>
      <c r="C8" s="169"/>
      <c r="D8" s="169"/>
      <c r="E8" s="169"/>
      <c r="F8" s="170"/>
      <c r="G8" s="14"/>
      <c r="H8" s="14"/>
      <c r="I8" s="14"/>
      <c r="J8" s="14"/>
      <c r="K8" s="14"/>
      <c r="L8" s="14"/>
      <c r="M8" s="14"/>
      <c r="N8" s="14"/>
    </row>
    <row r="9" spans="1:14" s="2" customFormat="1" ht="177.75" customHeight="1" thickTop="1">
      <c r="A9" s="204">
        <v>1</v>
      </c>
      <c r="B9" s="32" t="s">
        <v>25</v>
      </c>
      <c r="C9" s="202"/>
      <c r="D9" s="185" t="s">
        <v>297</v>
      </c>
      <c r="E9" s="188"/>
      <c r="F9" s="189"/>
      <c r="G9" s="14"/>
      <c r="H9" s="14"/>
      <c r="I9" s="14"/>
      <c r="J9" s="14"/>
      <c r="K9" s="14"/>
      <c r="L9" s="14"/>
      <c r="M9" s="14"/>
      <c r="N9" s="14"/>
    </row>
    <row r="10" spans="1:14" s="2" customFormat="1" ht="387" customHeight="1">
      <c r="A10" s="205"/>
      <c r="B10" s="33" t="s">
        <v>289</v>
      </c>
      <c r="C10" s="203"/>
      <c r="D10" s="186"/>
      <c r="E10" s="190"/>
      <c r="F10" s="191"/>
      <c r="G10" s="31"/>
      <c r="H10" s="14"/>
      <c r="I10" s="14"/>
      <c r="J10" s="14"/>
      <c r="K10" s="14"/>
      <c r="L10" s="14"/>
      <c r="M10" s="14"/>
      <c r="N10" s="14"/>
    </row>
    <row r="11" spans="1:14" s="2" customFormat="1" ht="231" customHeight="1" thickBot="1">
      <c r="A11" s="102"/>
      <c r="B11" s="103" t="s">
        <v>29</v>
      </c>
      <c r="C11" s="104" t="s">
        <v>158</v>
      </c>
      <c r="D11" s="187"/>
      <c r="E11" s="192"/>
      <c r="F11" s="193"/>
      <c r="G11" s="31"/>
      <c r="H11" s="14"/>
      <c r="I11" s="14"/>
      <c r="J11" s="14"/>
      <c r="K11" s="14"/>
      <c r="L11" s="14"/>
      <c r="M11" s="14"/>
      <c r="N11" s="14"/>
    </row>
    <row r="12" spans="1:14" s="2" customFormat="1" ht="60.75" customHeight="1" thickBot="1">
      <c r="A12" s="38">
        <v>2</v>
      </c>
      <c r="B12" s="46" t="s">
        <v>93</v>
      </c>
      <c r="C12" s="47" t="s">
        <v>158</v>
      </c>
      <c r="D12" s="117" t="s">
        <v>297</v>
      </c>
      <c r="E12" s="158"/>
      <c r="F12" s="159"/>
      <c r="G12" s="31"/>
      <c r="H12" s="14"/>
      <c r="I12" s="14"/>
      <c r="J12" s="14"/>
      <c r="K12" s="14"/>
      <c r="L12" s="14"/>
      <c r="M12" s="14"/>
      <c r="N12" s="14"/>
    </row>
    <row r="13" spans="1:14" s="10" customFormat="1" ht="52.5" customHeight="1" thickBot="1">
      <c r="A13" s="38">
        <v>3</v>
      </c>
      <c r="B13" s="39" t="s">
        <v>62</v>
      </c>
      <c r="C13" s="37" t="s">
        <v>158</v>
      </c>
      <c r="D13" s="118" t="s">
        <v>297</v>
      </c>
      <c r="E13" s="158"/>
      <c r="F13" s="159"/>
      <c r="G13" s="31"/>
      <c r="H13" s="14"/>
      <c r="I13" s="14"/>
      <c r="J13" s="14"/>
      <c r="K13" s="14"/>
      <c r="L13" s="14"/>
      <c r="M13" s="14"/>
      <c r="N13" s="14"/>
    </row>
    <row r="14" spans="1:14" s="10" customFormat="1" ht="138" customHeight="1" thickBot="1">
      <c r="A14" s="36">
        <v>4</v>
      </c>
      <c r="B14" s="39" t="s">
        <v>96</v>
      </c>
      <c r="C14" s="40" t="s">
        <v>158</v>
      </c>
      <c r="D14" s="119" t="s">
        <v>297</v>
      </c>
      <c r="E14" s="158"/>
      <c r="F14" s="159"/>
      <c r="G14" s="31"/>
      <c r="H14" s="14"/>
      <c r="I14" s="14"/>
      <c r="J14" s="14"/>
      <c r="K14" s="14"/>
      <c r="L14" s="14"/>
      <c r="M14" s="14"/>
      <c r="N14" s="14"/>
    </row>
    <row r="15" spans="1:14" s="10" customFormat="1" ht="293.25" customHeight="1" thickBot="1">
      <c r="A15" s="38">
        <v>5</v>
      </c>
      <c r="B15" s="43" t="s">
        <v>97</v>
      </c>
      <c r="C15" s="21" t="s">
        <v>158</v>
      </c>
      <c r="D15" s="120" t="s">
        <v>297</v>
      </c>
      <c r="E15" s="158"/>
      <c r="F15" s="159"/>
      <c r="G15" s="31"/>
      <c r="H15" s="14"/>
      <c r="I15" s="14"/>
      <c r="J15" s="14"/>
      <c r="K15" s="14"/>
      <c r="L15" s="14"/>
      <c r="M15" s="14"/>
      <c r="N15" s="14"/>
    </row>
    <row r="16" spans="1:14" s="10" customFormat="1" ht="96.75" customHeight="1" thickBot="1">
      <c r="A16" s="38">
        <v>6</v>
      </c>
      <c r="B16" s="39" t="s">
        <v>68</v>
      </c>
      <c r="C16" s="40" t="s">
        <v>158</v>
      </c>
      <c r="D16" s="119" t="s">
        <v>297</v>
      </c>
      <c r="E16" s="158"/>
      <c r="F16" s="159"/>
      <c r="G16" s="31"/>
      <c r="H16" s="14"/>
      <c r="I16" s="14"/>
      <c r="J16" s="14"/>
      <c r="K16" s="14"/>
      <c r="L16" s="14"/>
      <c r="M16" s="14"/>
      <c r="N16" s="14"/>
    </row>
    <row r="17" spans="1:14" s="10" customFormat="1" ht="39" customHeight="1" thickBot="1">
      <c r="A17" s="38">
        <v>7</v>
      </c>
      <c r="B17" s="39" t="s">
        <v>66</v>
      </c>
      <c r="C17" s="40" t="s">
        <v>158</v>
      </c>
      <c r="D17" s="119" t="s">
        <v>297</v>
      </c>
      <c r="E17" s="158"/>
      <c r="F17" s="159"/>
      <c r="G17" s="31"/>
      <c r="H17" s="14"/>
      <c r="I17" s="14"/>
      <c r="J17" s="14"/>
      <c r="K17" s="14"/>
      <c r="L17" s="14"/>
      <c r="M17" s="14"/>
      <c r="N17" s="14"/>
    </row>
    <row r="18" spans="1:14" s="10" customFormat="1" ht="33.75" customHeight="1" thickBot="1">
      <c r="A18" s="38">
        <v>8</v>
      </c>
      <c r="B18" s="39" t="s">
        <v>67</v>
      </c>
      <c r="C18" s="40" t="s">
        <v>158</v>
      </c>
      <c r="D18" s="119" t="s">
        <v>297</v>
      </c>
      <c r="E18" s="158"/>
      <c r="F18" s="159"/>
      <c r="G18" s="31"/>
      <c r="H18" s="14"/>
      <c r="I18" s="14"/>
      <c r="J18" s="14"/>
      <c r="K18" s="14"/>
      <c r="L18" s="14"/>
      <c r="M18" s="14"/>
      <c r="N18" s="14"/>
    </row>
    <row r="19" spans="1:14" s="10" customFormat="1" ht="123.75" customHeight="1" thickBot="1">
      <c r="A19" s="26">
        <v>9</v>
      </c>
      <c r="B19" s="43" t="s">
        <v>19</v>
      </c>
      <c r="C19" s="21" t="s">
        <v>158</v>
      </c>
      <c r="D19" s="120" t="s">
        <v>297</v>
      </c>
      <c r="E19" s="158"/>
      <c r="F19" s="159"/>
      <c r="G19" s="31"/>
      <c r="H19" s="14"/>
      <c r="I19" s="14"/>
      <c r="J19" s="14"/>
      <c r="K19" s="14"/>
      <c r="L19" s="14"/>
      <c r="M19" s="14"/>
      <c r="N19" s="14"/>
    </row>
    <row r="20" spans="1:14" s="10" customFormat="1" ht="18.75" customHeight="1" thickBot="1">
      <c r="A20" s="171" t="s">
        <v>100</v>
      </c>
      <c r="B20" s="172"/>
      <c r="C20" s="24"/>
      <c r="D20" s="121"/>
      <c r="E20" s="144">
        <f>SUM(F9:F19)</f>
        <v>0</v>
      </c>
      <c r="F20" s="145"/>
      <c r="G20" s="14"/>
      <c r="H20" s="14"/>
      <c r="I20" s="14"/>
      <c r="J20" s="14"/>
      <c r="K20" s="14"/>
      <c r="L20" s="14"/>
      <c r="M20" s="14"/>
      <c r="N20" s="14"/>
    </row>
    <row r="21" spans="1:14" s="10" customFormat="1" ht="16.149999999999999" thickTop="1" thickBot="1">
      <c r="A21" s="17" t="s">
        <v>82</v>
      </c>
      <c r="B21" s="168" t="s">
        <v>101</v>
      </c>
      <c r="C21" s="169"/>
      <c r="D21" s="169"/>
      <c r="E21" s="169"/>
      <c r="F21" s="170"/>
      <c r="G21" s="14"/>
      <c r="H21" s="14"/>
      <c r="I21" s="14"/>
      <c r="J21" s="14"/>
      <c r="K21" s="14"/>
      <c r="L21" s="14"/>
      <c r="M21" s="14"/>
      <c r="N21" s="14"/>
    </row>
    <row r="22" spans="1:14" s="10" customFormat="1" ht="150" customHeight="1" thickTop="1" thickBot="1">
      <c r="A22" s="26">
        <v>1</v>
      </c>
      <c r="B22" s="18" t="s">
        <v>102</v>
      </c>
      <c r="C22" s="28" t="s">
        <v>158</v>
      </c>
      <c r="D22" s="115" t="s">
        <v>297</v>
      </c>
      <c r="E22" s="160"/>
      <c r="F22" s="161"/>
      <c r="G22" s="30"/>
      <c r="H22" s="14"/>
      <c r="I22" s="14"/>
      <c r="J22" s="14"/>
      <c r="K22" s="14"/>
      <c r="L22" s="14"/>
      <c r="M22" s="14"/>
      <c r="N22" s="14"/>
    </row>
    <row r="23" spans="1:14" s="10" customFormat="1" ht="37.5" customHeight="1" thickBot="1">
      <c r="A23" s="26">
        <f t="shared" ref="A23:A63" si="0">A22+1</f>
        <v>2</v>
      </c>
      <c r="B23" s="22" t="s">
        <v>103</v>
      </c>
      <c r="C23" s="28" t="s">
        <v>158</v>
      </c>
      <c r="D23" s="115" t="s">
        <v>297</v>
      </c>
      <c r="E23" s="158"/>
      <c r="F23" s="159"/>
      <c r="G23" s="29"/>
      <c r="H23" s="19"/>
      <c r="I23" s="19"/>
      <c r="J23" s="19"/>
      <c r="K23" s="19"/>
      <c r="L23" s="19"/>
      <c r="M23" s="19"/>
      <c r="N23" s="19"/>
    </row>
    <row r="24" spans="1:14" s="10" customFormat="1" ht="38.25" customHeight="1" thickBot="1">
      <c r="A24" s="26">
        <f t="shared" si="0"/>
        <v>3</v>
      </c>
      <c r="B24" s="22" t="s">
        <v>104</v>
      </c>
      <c r="C24" s="28" t="s">
        <v>158</v>
      </c>
      <c r="D24" s="115" t="s">
        <v>297</v>
      </c>
      <c r="E24" s="158"/>
      <c r="F24" s="159"/>
      <c r="G24" s="19"/>
      <c r="H24" s="19"/>
      <c r="I24" s="19"/>
      <c r="J24" s="19"/>
      <c r="K24" s="19"/>
      <c r="L24" s="19"/>
      <c r="M24" s="19"/>
      <c r="N24" s="19"/>
    </row>
    <row r="25" spans="1:14" s="2" customFormat="1" ht="36" customHeight="1" thickBot="1">
      <c r="A25" s="26">
        <f t="shared" si="0"/>
        <v>4</v>
      </c>
      <c r="B25" s="22" t="s">
        <v>105</v>
      </c>
      <c r="C25" s="28" t="s">
        <v>158</v>
      </c>
      <c r="D25" s="115" t="s">
        <v>297</v>
      </c>
      <c r="E25" s="158"/>
      <c r="F25" s="159"/>
      <c r="G25" s="29"/>
      <c r="H25" s="19"/>
      <c r="I25" s="19"/>
      <c r="J25" s="19"/>
      <c r="K25" s="19"/>
      <c r="L25" s="19"/>
      <c r="M25" s="19"/>
      <c r="N25" s="19"/>
    </row>
    <row r="26" spans="1:14" s="3" customFormat="1" ht="33.75" customHeight="1" thickBot="1">
      <c r="A26" s="26">
        <v>5</v>
      </c>
      <c r="B26" s="22" t="s">
        <v>107</v>
      </c>
      <c r="C26" s="28" t="s">
        <v>158</v>
      </c>
      <c r="D26" s="115" t="s">
        <v>297</v>
      </c>
      <c r="E26" s="158"/>
      <c r="F26" s="159"/>
      <c r="G26" s="29"/>
      <c r="H26" s="19"/>
      <c r="I26" s="19"/>
      <c r="J26" s="19"/>
      <c r="K26" s="19"/>
      <c r="L26" s="19"/>
      <c r="M26" s="19"/>
      <c r="N26" s="19"/>
    </row>
    <row r="27" spans="1:14" s="3" customFormat="1" ht="35.25" customHeight="1" thickBot="1">
      <c r="A27" s="26">
        <f t="shared" si="0"/>
        <v>6</v>
      </c>
      <c r="B27" s="56" t="s">
        <v>108</v>
      </c>
      <c r="C27" s="28" t="s">
        <v>158</v>
      </c>
      <c r="D27" s="115" t="s">
        <v>297</v>
      </c>
      <c r="E27" s="158"/>
      <c r="F27" s="159"/>
      <c r="G27" s="29"/>
      <c r="H27" s="19"/>
      <c r="I27" s="19"/>
      <c r="J27" s="19"/>
      <c r="K27" s="19"/>
      <c r="L27" s="19"/>
      <c r="M27" s="19"/>
      <c r="N27" s="19"/>
    </row>
    <row r="28" spans="1:14" ht="36" customHeight="1" thickBot="1">
      <c r="A28" s="26">
        <v>7</v>
      </c>
      <c r="B28" s="22" t="s">
        <v>110</v>
      </c>
      <c r="C28" s="28" t="s">
        <v>87</v>
      </c>
      <c r="D28" s="115" t="s">
        <v>297</v>
      </c>
      <c r="E28" s="158"/>
      <c r="F28" s="159"/>
      <c r="G28" s="29"/>
      <c r="H28" s="19"/>
      <c r="I28" s="19"/>
      <c r="J28" s="19"/>
      <c r="K28" s="19"/>
      <c r="L28" s="19"/>
      <c r="M28" s="19"/>
      <c r="N28" s="19"/>
    </row>
    <row r="29" spans="1:14" ht="48.75" customHeight="1" thickBot="1">
      <c r="A29" s="26">
        <f t="shared" si="0"/>
        <v>8</v>
      </c>
      <c r="B29" s="22" t="s">
        <v>111</v>
      </c>
      <c r="C29" s="28" t="s">
        <v>87</v>
      </c>
      <c r="D29" s="115" t="s">
        <v>297</v>
      </c>
      <c r="E29" s="158"/>
      <c r="F29" s="159"/>
      <c r="G29" s="29"/>
      <c r="H29" s="19"/>
      <c r="I29" s="19"/>
      <c r="J29" s="19"/>
      <c r="K29" s="19"/>
      <c r="L29" s="19"/>
      <c r="M29" s="19"/>
      <c r="N29" s="19"/>
    </row>
    <row r="30" spans="1:14" ht="80.25" customHeight="1" thickBot="1">
      <c r="A30" s="26">
        <f t="shared" si="0"/>
        <v>9</v>
      </c>
      <c r="B30" s="56" t="s">
        <v>112</v>
      </c>
      <c r="C30" s="47" t="s">
        <v>158</v>
      </c>
      <c r="D30" s="115" t="s">
        <v>297</v>
      </c>
      <c r="E30" s="158"/>
      <c r="F30" s="159"/>
      <c r="G30" s="50"/>
      <c r="H30" s="19"/>
      <c r="I30" s="19"/>
      <c r="J30" s="19"/>
      <c r="K30" s="19"/>
      <c r="L30" s="77"/>
      <c r="M30" s="19"/>
      <c r="N30" s="19"/>
    </row>
    <row r="31" spans="1:14" ht="81" customHeight="1" thickBot="1">
      <c r="A31" s="26">
        <f t="shared" si="0"/>
        <v>10</v>
      </c>
      <c r="B31" s="56" t="s">
        <v>113</v>
      </c>
      <c r="C31" s="47" t="s">
        <v>158</v>
      </c>
      <c r="D31" s="115" t="s">
        <v>297</v>
      </c>
      <c r="E31" s="158"/>
      <c r="F31" s="159"/>
      <c r="G31" s="50"/>
      <c r="H31" s="19"/>
      <c r="I31" s="19"/>
      <c r="J31" s="19"/>
      <c r="K31" s="19"/>
      <c r="L31" s="19"/>
      <c r="M31" s="19"/>
      <c r="N31" s="19"/>
    </row>
    <row r="32" spans="1:14" ht="48" customHeight="1" thickBot="1">
      <c r="A32" s="26">
        <f t="shared" si="0"/>
        <v>11</v>
      </c>
      <c r="B32" s="56" t="s">
        <v>114</v>
      </c>
      <c r="C32" s="47" t="s">
        <v>158</v>
      </c>
      <c r="D32" s="115" t="s">
        <v>297</v>
      </c>
      <c r="E32" s="158"/>
      <c r="F32" s="159"/>
      <c r="G32" s="50"/>
      <c r="H32" s="19"/>
      <c r="I32" s="19"/>
      <c r="J32" s="19"/>
      <c r="K32" s="19"/>
      <c r="L32" s="19"/>
      <c r="M32" s="19"/>
      <c r="N32" s="19"/>
    </row>
    <row r="33" spans="1:14" ht="69" customHeight="1" thickBot="1">
      <c r="A33" s="26">
        <f t="shared" si="0"/>
        <v>12</v>
      </c>
      <c r="B33" s="56" t="s">
        <v>115</v>
      </c>
      <c r="C33" s="47" t="s">
        <v>158</v>
      </c>
      <c r="D33" s="115" t="s">
        <v>297</v>
      </c>
      <c r="E33" s="158"/>
      <c r="F33" s="159"/>
      <c r="G33" s="50"/>
      <c r="H33" s="19"/>
      <c r="I33" s="19"/>
      <c r="J33" s="19"/>
      <c r="K33" s="19"/>
      <c r="L33" s="19"/>
      <c r="M33" s="19"/>
      <c r="N33" s="19"/>
    </row>
    <row r="34" spans="1:14" ht="51" customHeight="1" thickBot="1">
      <c r="A34" s="26">
        <f t="shared" si="0"/>
        <v>13</v>
      </c>
      <c r="B34" s="56" t="s">
        <v>116</v>
      </c>
      <c r="C34" s="47" t="s">
        <v>158</v>
      </c>
      <c r="D34" s="115" t="s">
        <v>297</v>
      </c>
      <c r="E34" s="158"/>
      <c r="F34" s="159"/>
      <c r="G34" s="50"/>
      <c r="H34" s="19"/>
      <c r="I34" s="19"/>
      <c r="J34" s="19"/>
      <c r="K34" s="19"/>
      <c r="L34" s="19"/>
      <c r="M34" s="19"/>
      <c r="N34" s="19"/>
    </row>
    <row r="35" spans="1:14" ht="51" customHeight="1" thickBot="1">
      <c r="A35" s="26">
        <f t="shared" si="0"/>
        <v>14</v>
      </c>
      <c r="B35" s="90" t="s">
        <v>70</v>
      </c>
      <c r="C35" s="28" t="s">
        <v>87</v>
      </c>
      <c r="D35" s="115" t="s">
        <v>297</v>
      </c>
      <c r="E35" s="158"/>
      <c r="F35" s="159"/>
      <c r="G35" s="50"/>
      <c r="H35" s="19"/>
      <c r="I35" s="19"/>
      <c r="J35" s="19"/>
      <c r="K35" s="19"/>
      <c r="L35" s="19"/>
      <c r="M35" s="19"/>
      <c r="N35" s="19"/>
    </row>
    <row r="36" spans="1:14" ht="69.75" customHeight="1" thickBot="1">
      <c r="A36" s="26">
        <f t="shared" si="0"/>
        <v>15</v>
      </c>
      <c r="B36" s="91" t="s">
        <v>71</v>
      </c>
      <c r="C36" s="28" t="s">
        <v>158</v>
      </c>
      <c r="D36" s="115" t="s">
        <v>297</v>
      </c>
      <c r="E36" s="158"/>
      <c r="F36" s="159"/>
      <c r="G36" s="50"/>
      <c r="H36" s="19"/>
      <c r="I36" s="19"/>
      <c r="J36" s="19"/>
      <c r="K36" s="19"/>
      <c r="L36" s="19"/>
      <c r="M36" s="19"/>
      <c r="N36" s="19"/>
    </row>
    <row r="37" spans="1:14" ht="51" customHeight="1" thickBot="1">
      <c r="A37" s="26">
        <f t="shared" si="0"/>
        <v>16</v>
      </c>
      <c r="B37" s="91" t="s">
        <v>72</v>
      </c>
      <c r="C37" s="28" t="s">
        <v>158</v>
      </c>
      <c r="D37" s="115" t="s">
        <v>297</v>
      </c>
      <c r="E37" s="158"/>
      <c r="F37" s="159"/>
      <c r="G37" s="50"/>
      <c r="H37" s="19"/>
      <c r="I37" s="19"/>
      <c r="J37" s="19"/>
      <c r="K37" s="19"/>
      <c r="L37" s="19"/>
      <c r="M37" s="19"/>
      <c r="N37" s="19"/>
    </row>
    <row r="38" spans="1:14" ht="63.75" customHeight="1" thickBot="1">
      <c r="A38" s="26">
        <f t="shared" si="0"/>
        <v>17</v>
      </c>
      <c r="B38" s="91" t="s">
        <v>73</v>
      </c>
      <c r="C38" s="28" t="s">
        <v>158</v>
      </c>
      <c r="D38" s="115" t="s">
        <v>297</v>
      </c>
      <c r="E38" s="158"/>
      <c r="F38" s="159"/>
      <c r="G38" s="50"/>
      <c r="H38" s="19"/>
      <c r="I38" s="19"/>
      <c r="J38" s="19"/>
      <c r="K38" s="19"/>
      <c r="L38" s="19"/>
      <c r="M38" s="19"/>
      <c r="N38" s="19"/>
    </row>
    <row r="39" spans="1:14" ht="51" customHeight="1" thickBot="1">
      <c r="A39" s="26">
        <f t="shared" si="0"/>
        <v>18</v>
      </c>
      <c r="B39" s="91" t="s">
        <v>74</v>
      </c>
      <c r="C39" s="28" t="s">
        <v>158</v>
      </c>
      <c r="D39" s="115" t="s">
        <v>297</v>
      </c>
      <c r="E39" s="158"/>
      <c r="F39" s="159"/>
      <c r="G39" s="50"/>
      <c r="H39" s="19"/>
      <c r="I39" s="19"/>
      <c r="J39" s="19"/>
      <c r="K39" s="19"/>
      <c r="L39" s="19"/>
      <c r="M39" s="19"/>
      <c r="N39" s="19"/>
    </row>
    <row r="40" spans="1:14" ht="80.25" customHeight="1" thickBot="1">
      <c r="A40" s="26">
        <f t="shared" si="0"/>
        <v>19</v>
      </c>
      <c r="B40" s="56" t="s">
        <v>117</v>
      </c>
      <c r="C40" s="28" t="s">
        <v>87</v>
      </c>
      <c r="D40" s="115" t="s">
        <v>297</v>
      </c>
      <c r="E40" s="158"/>
      <c r="F40" s="159"/>
      <c r="G40" s="50"/>
      <c r="H40" s="19"/>
      <c r="I40" s="19"/>
      <c r="J40" s="19"/>
      <c r="K40" s="19"/>
      <c r="L40" s="19"/>
      <c r="M40" s="19"/>
      <c r="N40" s="19"/>
    </row>
    <row r="41" spans="1:14" ht="52.5" customHeight="1" thickBot="1">
      <c r="A41" s="26">
        <f t="shared" si="0"/>
        <v>20</v>
      </c>
      <c r="B41" s="56" t="s">
        <v>118</v>
      </c>
      <c r="C41" s="28" t="s">
        <v>87</v>
      </c>
      <c r="D41" s="115" t="s">
        <v>297</v>
      </c>
      <c r="E41" s="158"/>
      <c r="F41" s="159"/>
      <c r="G41" s="50"/>
      <c r="H41" s="19"/>
      <c r="I41" s="19"/>
      <c r="J41" s="19"/>
      <c r="K41" s="19"/>
      <c r="L41" s="19"/>
      <c r="M41" s="19"/>
      <c r="N41" s="19"/>
    </row>
    <row r="42" spans="1:14" ht="51" customHeight="1" thickBot="1">
      <c r="A42" s="26">
        <f t="shared" si="0"/>
        <v>21</v>
      </c>
      <c r="B42" s="56" t="s">
        <v>119</v>
      </c>
      <c r="C42" s="28" t="s">
        <v>87</v>
      </c>
      <c r="D42" s="115" t="s">
        <v>297</v>
      </c>
      <c r="E42" s="158"/>
      <c r="F42" s="159"/>
      <c r="G42" s="50"/>
      <c r="H42" s="19"/>
      <c r="I42" s="19"/>
      <c r="J42" s="19"/>
      <c r="K42" s="19"/>
      <c r="L42" s="19"/>
      <c r="M42" s="19"/>
      <c r="N42" s="19"/>
    </row>
    <row r="43" spans="1:14" ht="36" customHeight="1" thickBot="1">
      <c r="A43" s="26">
        <f t="shared" si="0"/>
        <v>22</v>
      </c>
      <c r="B43" s="56" t="s">
        <v>120</v>
      </c>
      <c r="C43" s="28" t="s">
        <v>87</v>
      </c>
      <c r="D43" s="115" t="s">
        <v>297</v>
      </c>
      <c r="E43" s="158"/>
      <c r="F43" s="159"/>
      <c r="G43" s="50"/>
      <c r="H43" s="19"/>
      <c r="I43" s="19"/>
      <c r="J43" s="19"/>
      <c r="K43" s="19"/>
      <c r="L43" s="19"/>
      <c r="M43" s="19"/>
      <c r="N43" s="19"/>
    </row>
    <row r="44" spans="1:14" ht="48" customHeight="1" thickBot="1">
      <c r="A44" s="26">
        <f t="shared" si="0"/>
        <v>23</v>
      </c>
      <c r="B44" s="56" t="s">
        <v>121</v>
      </c>
      <c r="C44" s="28" t="s">
        <v>87</v>
      </c>
      <c r="D44" s="115" t="s">
        <v>297</v>
      </c>
      <c r="E44" s="158"/>
      <c r="F44" s="159"/>
      <c r="G44" s="50"/>
      <c r="H44" s="19"/>
      <c r="I44" s="19"/>
      <c r="J44" s="19"/>
      <c r="K44" s="19"/>
      <c r="L44" s="19"/>
      <c r="M44" s="19"/>
      <c r="N44" s="19"/>
    </row>
    <row r="45" spans="1:14" ht="48.75" customHeight="1" thickBot="1">
      <c r="A45" s="26">
        <f t="shared" si="0"/>
        <v>24</v>
      </c>
      <c r="B45" s="56" t="s">
        <v>122</v>
      </c>
      <c r="C45" s="28" t="s">
        <v>87</v>
      </c>
      <c r="D45" s="115" t="s">
        <v>297</v>
      </c>
      <c r="E45" s="158"/>
      <c r="F45" s="159"/>
      <c r="G45" s="50"/>
      <c r="H45" s="19"/>
      <c r="I45" s="19"/>
      <c r="J45" s="19"/>
      <c r="K45" s="19"/>
      <c r="L45" s="19"/>
      <c r="M45" s="19"/>
      <c r="N45" s="19"/>
    </row>
    <row r="46" spans="1:14" ht="20.25" customHeight="1" thickBot="1">
      <c r="A46" s="26">
        <f t="shared" si="0"/>
        <v>25</v>
      </c>
      <c r="B46" s="56" t="s">
        <v>123</v>
      </c>
      <c r="C46" s="28" t="s">
        <v>87</v>
      </c>
      <c r="D46" s="115" t="s">
        <v>297</v>
      </c>
      <c r="E46" s="158"/>
      <c r="F46" s="159"/>
      <c r="G46" s="50"/>
      <c r="H46" s="19"/>
      <c r="I46" s="19"/>
      <c r="J46" s="19"/>
      <c r="K46" s="19"/>
      <c r="L46" s="19"/>
      <c r="M46" s="19"/>
      <c r="N46" s="19"/>
    </row>
    <row r="47" spans="1:14" ht="132.75" customHeight="1" thickBot="1">
      <c r="A47" s="26">
        <f t="shared" si="0"/>
        <v>26</v>
      </c>
      <c r="B47" s="49" t="s">
        <v>124</v>
      </c>
      <c r="C47" s="47" t="s">
        <v>158</v>
      </c>
      <c r="D47" s="115" t="s">
        <v>297</v>
      </c>
      <c r="E47" s="158"/>
      <c r="F47" s="159"/>
      <c r="G47" s="50"/>
      <c r="H47" s="19"/>
      <c r="I47" s="19"/>
      <c r="J47" s="19"/>
      <c r="K47" s="19"/>
      <c r="L47" s="19"/>
      <c r="M47" s="19"/>
      <c r="N47" s="19"/>
    </row>
    <row r="48" spans="1:14" ht="58.5" customHeight="1" thickBot="1">
      <c r="A48" s="26">
        <f t="shared" si="0"/>
        <v>27</v>
      </c>
      <c r="B48" s="56" t="s">
        <v>125</v>
      </c>
      <c r="C48" s="47" t="s">
        <v>158</v>
      </c>
      <c r="D48" s="115" t="s">
        <v>297</v>
      </c>
      <c r="E48" s="158"/>
      <c r="F48" s="159"/>
      <c r="G48" s="50"/>
      <c r="H48" s="19"/>
      <c r="I48" s="19"/>
      <c r="J48" s="19"/>
      <c r="K48" s="19"/>
      <c r="L48" s="19"/>
      <c r="M48" s="19"/>
      <c r="N48" s="19"/>
    </row>
    <row r="49" spans="1:14" ht="99" customHeight="1" thickBot="1">
      <c r="A49" s="26">
        <f t="shared" si="0"/>
        <v>28</v>
      </c>
      <c r="B49" s="56" t="s">
        <v>129</v>
      </c>
      <c r="C49" s="47" t="s">
        <v>158</v>
      </c>
      <c r="D49" s="115" t="s">
        <v>297</v>
      </c>
      <c r="E49" s="158"/>
      <c r="F49" s="159"/>
      <c r="G49" s="50"/>
      <c r="H49" s="19"/>
      <c r="I49" s="19"/>
      <c r="J49" s="19"/>
      <c r="K49" s="19"/>
      <c r="L49" s="19"/>
      <c r="M49" s="19"/>
      <c r="N49" s="19"/>
    </row>
    <row r="50" spans="1:14" ht="32.25" customHeight="1" thickBot="1">
      <c r="A50" s="26">
        <v>29</v>
      </c>
      <c r="B50" s="63" t="s">
        <v>179</v>
      </c>
      <c r="C50" s="47" t="s">
        <v>87</v>
      </c>
      <c r="D50" s="115" t="s">
        <v>297</v>
      </c>
      <c r="E50" s="158"/>
      <c r="F50" s="159"/>
      <c r="G50" s="50"/>
      <c r="H50" s="19"/>
      <c r="I50" s="19"/>
      <c r="J50" s="19"/>
      <c r="K50" s="19"/>
      <c r="L50" s="19"/>
      <c r="M50" s="19"/>
      <c r="N50" s="19"/>
    </row>
    <row r="51" spans="1:14" ht="88.5" customHeight="1" thickBot="1">
      <c r="A51" s="26">
        <f t="shared" si="0"/>
        <v>30</v>
      </c>
      <c r="B51" s="64" t="s">
        <v>217</v>
      </c>
      <c r="C51" s="47" t="s">
        <v>158</v>
      </c>
      <c r="D51" s="115" t="s">
        <v>297</v>
      </c>
      <c r="E51" s="158"/>
      <c r="F51" s="159"/>
      <c r="G51" s="50"/>
      <c r="H51" s="19"/>
      <c r="I51" s="19"/>
      <c r="J51" s="19"/>
      <c r="K51" s="19"/>
      <c r="L51" s="19"/>
      <c r="M51" s="19"/>
      <c r="N51" s="19"/>
    </row>
    <row r="52" spans="1:14" ht="87" customHeight="1" thickBot="1">
      <c r="A52" s="26">
        <f t="shared" si="0"/>
        <v>31</v>
      </c>
      <c r="B52" s="64" t="s">
        <v>178</v>
      </c>
      <c r="C52" s="47" t="s">
        <v>158</v>
      </c>
      <c r="D52" s="115" t="s">
        <v>297</v>
      </c>
      <c r="E52" s="158"/>
      <c r="F52" s="159"/>
      <c r="G52" s="50"/>
      <c r="H52" s="19"/>
      <c r="I52" s="19"/>
      <c r="J52" s="19"/>
      <c r="K52" s="19"/>
      <c r="L52" s="19"/>
      <c r="M52" s="19"/>
      <c r="N52" s="19"/>
    </row>
    <row r="53" spans="1:14" ht="41.25" customHeight="1" thickBot="1">
      <c r="A53" s="26">
        <f t="shared" si="0"/>
        <v>32</v>
      </c>
      <c r="B53" s="63" t="s">
        <v>187</v>
      </c>
      <c r="C53" s="47" t="s">
        <v>87</v>
      </c>
      <c r="D53" s="115" t="s">
        <v>297</v>
      </c>
      <c r="E53" s="158"/>
      <c r="F53" s="159"/>
      <c r="G53" s="50"/>
      <c r="H53" s="19"/>
      <c r="I53" s="19"/>
      <c r="J53" s="19"/>
      <c r="K53" s="19"/>
      <c r="L53" s="19"/>
      <c r="M53" s="19"/>
      <c r="N53" s="19"/>
    </row>
    <row r="54" spans="1:14" ht="32.25" customHeight="1" thickBot="1">
      <c r="A54" s="26">
        <f t="shared" si="0"/>
        <v>33</v>
      </c>
      <c r="B54" s="63" t="s">
        <v>186</v>
      </c>
      <c r="C54" s="47" t="s">
        <v>87</v>
      </c>
      <c r="D54" s="115" t="s">
        <v>297</v>
      </c>
      <c r="E54" s="158"/>
      <c r="F54" s="159"/>
      <c r="G54" s="50"/>
      <c r="H54" s="19"/>
      <c r="I54" s="19"/>
      <c r="J54" s="19"/>
      <c r="K54" s="19"/>
      <c r="L54" s="19"/>
      <c r="M54" s="19"/>
      <c r="N54" s="19"/>
    </row>
    <row r="55" spans="1:14" ht="26.25" customHeight="1" thickBot="1">
      <c r="A55" s="26">
        <v>34</v>
      </c>
      <c r="B55" s="65" t="s">
        <v>184</v>
      </c>
      <c r="C55" s="47" t="s">
        <v>87</v>
      </c>
      <c r="D55" s="115" t="s">
        <v>297</v>
      </c>
      <c r="E55" s="158"/>
      <c r="F55" s="159"/>
      <c r="G55" s="50"/>
      <c r="H55" s="19"/>
      <c r="I55" s="19"/>
      <c r="J55" s="19"/>
      <c r="K55" s="19"/>
      <c r="L55" s="19"/>
      <c r="M55" s="19"/>
      <c r="N55" s="19"/>
    </row>
    <row r="56" spans="1:14" ht="46.5" customHeight="1" thickBot="1">
      <c r="A56" s="26">
        <f t="shared" si="0"/>
        <v>35</v>
      </c>
      <c r="B56" s="63" t="s">
        <v>13</v>
      </c>
      <c r="C56" s="47" t="s">
        <v>87</v>
      </c>
      <c r="D56" s="115" t="s">
        <v>297</v>
      </c>
      <c r="E56" s="158"/>
      <c r="F56" s="159"/>
      <c r="G56" s="50"/>
      <c r="H56" s="19"/>
      <c r="I56" s="19"/>
      <c r="J56" s="19"/>
      <c r="K56" s="19"/>
      <c r="L56" s="19"/>
      <c r="M56" s="19"/>
      <c r="N56" s="19"/>
    </row>
    <row r="57" spans="1:14" ht="42.75" customHeight="1" thickBot="1">
      <c r="A57" s="26">
        <f t="shared" si="0"/>
        <v>36</v>
      </c>
      <c r="B57" s="63" t="s">
        <v>218</v>
      </c>
      <c r="C57" s="47" t="s">
        <v>87</v>
      </c>
      <c r="D57" s="115" t="s">
        <v>297</v>
      </c>
      <c r="E57" s="158"/>
      <c r="F57" s="159"/>
      <c r="G57" s="50"/>
      <c r="H57" s="19"/>
      <c r="I57" s="19"/>
      <c r="J57" s="19"/>
      <c r="K57" s="19"/>
      <c r="L57" s="19"/>
      <c r="M57" s="19"/>
      <c r="N57" s="19"/>
    </row>
    <row r="58" spans="1:14" ht="24" customHeight="1" thickBot="1">
      <c r="A58" s="26">
        <f t="shared" si="0"/>
        <v>37</v>
      </c>
      <c r="B58" s="63" t="s">
        <v>255</v>
      </c>
      <c r="C58" s="47" t="s">
        <v>87</v>
      </c>
      <c r="D58" s="115" t="s">
        <v>297</v>
      </c>
      <c r="E58" s="158"/>
      <c r="F58" s="159"/>
      <c r="G58" s="50"/>
      <c r="H58" s="19"/>
      <c r="I58" s="19"/>
      <c r="J58" s="19"/>
      <c r="K58" s="19"/>
      <c r="L58" s="19"/>
      <c r="M58" s="19"/>
      <c r="N58" s="19"/>
    </row>
    <row r="59" spans="1:14" ht="24" customHeight="1" thickBot="1">
      <c r="A59" s="26">
        <f t="shared" si="0"/>
        <v>38</v>
      </c>
      <c r="B59" s="63" t="s">
        <v>256</v>
      </c>
      <c r="C59" s="47" t="s">
        <v>87</v>
      </c>
      <c r="D59" s="115" t="s">
        <v>297</v>
      </c>
      <c r="E59" s="158"/>
      <c r="F59" s="159"/>
      <c r="G59" s="50"/>
      <c r="H59" s="19"/>
      <c r="I59" s="19"/>
      <c r="J59" s="19"/>
      <c r="K59" s="19"/>
      <c r="L59" s="19"/>
      <c r="M59" s="19"/>
      <c r="N59" s="19"/>
    </row>
    <row r="60" spans="1:14" ht="28.5" customHeight="1" thickBot="1">
      <c r="A60" s="26">
        <f t="shared" si="0"/>
        <v>39</v>
      </c>
      <c r="B60" s="63" t="s">
        <v>181</v>
      </c>
      <c r="C60" s="47" t="s">
        <v>87</v>
      </c>
      <c r="D60" s="115" t="s">
        <v>297</v>
      </c>
      <c r="E60" s="158"/>
      <c r="F60" s="159"/>
      <c r="G60" s="50"/>
      <c r="H60" s="19"/>
      <c r="I60" s="19"/>
      <c r="J60" s="19"/>
      <c r="K60" s="19"/>
      <c r="L60" s="19"/>
      <c r="M60" s="19"/>
      <c r="N60" s="19"/>
    </row>
    <row r="61" spans="1:14" ht="24.75" customHeight="1" thickBot="1">
      <c r="A61" s="26">
        <f t="shared" si="0"/>
        <v>40</v>
      </c>
      <c r="B61" s="63" t="s">
        <v>180</v>
      </c>
      <c r="C61" s="47" t="s">
        <v>87</v>
      </c>
      <c r="D61" s="115" t="s">
        <v>297</v>
      </c>
      <c r="E61" s="158"/>
      <c r="F61" s="159"/>
      <c r="G61" s="50"/>
      <c r="H61" s="19"/>
      <c r="I61" s="19"/>
      <c r="J61" s="19"/>
      <c r="K61" s="19"/>
      <c r="L61" s="19"/>
      <c r="M61" s="19"/>
      <c r="N61" s="19"/>
    </row>
    <row r="62" spans="1:14" ht="44.25" customHeight="1" thickBot="1">
      <c r="A62" s="26">
        <f t="shared" si="0"/>
        <v>41</v>
      </c>
      <c r="B62" s="63" t="s">
        <v>182</v>
      </c>
      <c r="C62" s="47" t="s">
        <v>87</v>
      </c>
      <c r="D62" s="115" t="s">
        <v>297</v>
      </c>
      <c r="E62" s="158"/>
      <c r="F62" s="159"/>
      <c r="G62" s="50"/>
      <c r="H62" s="19"/>
      <c r="I62" s="19"/>
      <c r="J62" s="19"/>
      <c r="K62" s="19"/>
      <c r="L62" s="19"/>
      <c r="M62" s="19"/>
      <c r="N62" s="19"/>
    </row>
    <row r="63" spans="1:14" ht="36" customHeight="1" thickBot="1">
      <c r="A63" s="26">
        <f t="shared" si="0"/>
        <v>42</v>
      </c>
      <c r="B63" s="64" t="s">
        <v>183</v>
      </c>
      <c r="C63" s="47" t="s">
        <v>87</v>
      </c>
      <c r="D63" s="115" t="s">
        <v>297</v>
      </c>
      <c r="E63" s="158"/>
      <c r="F63" s="159"/>
      <c r="G63" s="50"/>
      <c r="H63" s="19"/>
      <c r="I63" s="19"/>
      <c r="J63" s="19"/>
      <c r="K63" s="19"/>
      <c r="L63" s="19"/>
      <c r="M63" s="19"/>
      <c r="N63" s="19"/>
    </row>
    <row r="64" spans="1:14" ht="25.5" customHeight="1" thickBot="1">
      <c r="A64" s="171" t="s">
        <v>127</v>
      </c>
      <c r="B64" s="172"/>
      <c r="C64" s="24"/>
      <c r="D64" s="121"/>
      <c r="E64" s="144">
        <f>SUM(F22:F63)</f>
        <v>0</v>
      </c>
      <c r="F64" s="145"/>
      <c r="G64" s="14"/>
      <c r="H64" s="14"/>
      <c r="I64" s="201"/>
      <c r="J64" s="201"/>
      <c r="K64" s="14"/>
      <c r="L64" s="14"/>
      <c r="M64" s="14"/>
      <c r="N64" s="14"/>
    </row>
    <row r="65" spans="1:14" s="3" customFormat="1" ht="28.5" customHeight="1" thickTop="1" thickBot="1">
      <c r="A65" s="17" t="s">
        <v>84</v>
      </c>
      <c r="B65" s="168" t="s">
        <v>128</v>
      </c>
      <c r="C65" s="169"/>
      <c r="D65" s="169"/>
      <c r="E65" s="169"/>
      <c r="F65" s="170"/>
      <c r="G65" s="14"/>
      <c r="H65" s="14"/>
      <c r="I65" s="14"/>
      <c r="J65" s="14"/>
      <c r="K65" s="14"/>
      <c r="L65" s="14"/>
      <c r="M65" s="14"/>
      <c r="N65" s="14"/>
    </row>
    <row r="66" spans="1:14" s="3" customFormat="1" ht="22.5" customHeight="1" thickTop="1" thickBot="1">
      <c r="A66" s="52">
        <v>1</v>
      </c>
      <c r="B66" s="22" t="s">
        <v>130</v>
      </c>
      <c r="C66" s="28" t="s">
        <v>89</v>
      </c>
      <c r="D66" s="122" t="s">
        <v>297</v>
      </c>
      <c r="E66" s="165"/>
      <c r="F66" s="166"/>
      <c r="G66" s="51"/>
      <c r="H66" s="11"/>
      <c r="I66" s="11"/>
      <c r="J66" s="11"/>
      <c r="K66" s="11"/>
      <c r="L66" s="11"/>
      <c r="M66" s="11"/>
      <c r="N66" s="11"/>
    </row>
    <row r="67" spans="1:14" s="3" customFormat="1" ht="24.75" customHeight="1" thickBot="1">
      <c r="A67" s="52">
        <f t="shared" ref="A67:A103" si="1">A66+1</f>
        <v>2</v>
      </c>
      <c r="B67" s="22" t="s">
        <v>131</v>
      </c>
      <c r="C67" s="28" t="s">
        <v>89</v>
      </c>
      <c r="D67" s="122" t="s">
        <v>297</v>
      </c>
      <c r="E67" s="162"/>
      <c r="F67" s="163"/>
      <c r="G67" s="51"/>
      <c r="H67" s="11"/>
      <c r="I67" s="11"/>
      <c r="J67" s="11"/>
      <c r="K67" s="11"/>
      <c r="L67" s="11"/>
      <c r="M67" s="11"/>
      <c r="N67" s="11"/>
    </row>
    <row r="68" spans="1:14" s="3" customFormat="1" ht="25.5" customHeight="1" thickBot="1">
      <c r="A68" s="52">
        <f t="shared" si="1"/>
        <v>3</v>
      </c>
      <c r="B68" s="22" t="s">
        <v>132</v>
      </c>
      <c r="C68" s="28" t="s">
        <v>89</v>
      </c>
      <c r="D68" s="122" t="s">
        <v>297</v>
      </c>
      <c r="E68" s="162"/>
      <c r="F68" s="163"/>
      <c r="G68" s="51"/>
      <c r="H68" s="11"/>
      <c r="I68" s="11"/>
      <c r="J68" s="11"/>
      <c r="K68" s="11"/>
      <c r="L68" s="11"/>
      <c r="M68" s="11"/>
      <c r="N68" s="11"/>
    </row>
    <row r="69" spans="1:14" s="3" customFormat="1" ht="21" customHeight="1" thickBot="1">
      <c r="A69" s="52">
        <f t="shared" si="1"/>
        <v>4</v>
      </c>
      <c r="B69" s="22" t="s">
        <v>133</v>
      </c>
      <c r="C69" s="28" t="s">
        <v>89</v>
      </c>
      <c r="D69" s="122" t="s">
        <v>297</v>
      </c>
      <c r="E69" s="162"/>
      <c r="F69" s="163"/>
      <c r="G69" s="51"/>
      <c r="H69" s="11"/>
      <c r="I69" s="11"/>
      <c r="J69" s="11"/>
      <c r="K69" s="11"/>
      <c r="L69" s="11"/>
      <c r="M69" s="11"/>
      <c r="N69" s="11"/>
    </row>
    <row r="70" spans="1:14" ht="24" customHeight="1" thickBot="1">
      <c r="A70" s="52">
        <f t="shared" si="1"/>
        <v>5</v>
      </c>
      <c r="B70" s="22" t="s">
        <v>134</v>
      </c>
      <c r="C70" s="28" t="s">
        <v>89</v>
      </c>
      <c r="D70" s="122" t="s">
        <v>297</v>
      </c>
      <c r="E70" s="162"/>
      <c r="F70" s="163"/>
      <c r="G70" s="51"/>
      <c r="H70" s="11"/>
      <c r="I70" s="11"/>
      <c r="J70" s="11"/>
      <c r="K70" s="11"/>
      <c r="L70" s="11"/>
      <c r="M70" s="105"/>
      <c r="N70" s="11"/>
    </row>
    <row r="71" spans="1:14" ht="24" customHeight="1" thickBot="1">
      <c r="A71" s="52">
        <f t="shared" si="1"/>
        <v>6</v>
      </c>
      <c r="B71" s="22" t="s">
        <v>51</v>
      </c>
      <c r="C71" s="28" t="s">
        <v>89</v>
      </c>
      <c r="D71" s="122" t="s">
        <v>297</v>
      </c>
      <c r="E71" s="162"/>
      <c r="F71" s="163"/>
      <c r="G71" s="54"/>
      <c r="H71" s="11"/>
      <c r="I71" s="11"/>
      <c r="J71" s="11"/>
      <c r="K71" s="11"/>
      <c r="L71" s="11"/>
      <c r="M71" s="105"/>
      <c r="N71" s="11"/>
    </row>
    <row r="72" spans="1:14" ht="42.75" customHeight="1" thickBot="1">
      <c r="A72" s="52">
        <f t="shared" si="1"/>
        <v>7</v>
      </c>
      <c r="B72" s="55" t="s">
        <v>136</v>
      </c>
      <c r="C72" s="21" t="s">
        <v>89</v>
      </c>
      <c r="D72" s="122" t="s">
        <v>297</v>
      </c>
      <c r="E72" s="162"/>
      <c r="F72" s="163"/>
      <c r="G72" s="11"/>
      <c r="H72" s="11"/>
      <c r="I72" s="11"/>
      <c r="J72" s="11"/>
      <c r="K72" s="11"/>
      <c r="L72" s="11"/>
      <c r="M72" s="11"/>
      <c r="N72" s="11"/>
    </row>
    <row r="73" spans="1:14" ht="48" customHeight="1" thickBot="1">
      <c r="A73" s="52">
        <f t="shared" si="1"/>
        <v>8</v>
      </c>
      <c r="B73" s="55" t="s">
        <v>53</v>
      </c>
      <c r="C73" s="21" t="s">
        <v>89</v>
      </c>
      <c r="D73" s="122" t="s">
        <v>297</v>
      </c>
      <c r="E73" s="162"/>
      <c r="F73" s="163"/>
      <c r="G73" s="54"/>
      <c r="H73" s="11"/>
      <c r="I73" s="11"/>
      <c r="J73" s="11"/>
      <c r="K73" s="11"/>
      <c r="L73" s="11"/>
      <c r="M73" s="11"/>
      <c r="N73" s="11"/>
    </row>
    <row r="74" spans="1:14" ht="46.5" customHeight="1" thickBot="1">
      <c r="A74" s="52">
        <f t="shared" si="1"/>
        <v>9</v>
      </c>
      <c r="B74" s="55" t="s">
        <v>135</v>
      </c>
      <c r="C74" s="21" t="s">
        <v>89</v>
      </c>
      <c r="D74" s="122" t="s">
        <v>297</v>
      </c>
      <c r="E74" s="162"/>
      <c r="F74" s="163"/>
      <c r="G74" s="54"/>
      <c r="H74" s="11"/>
      <c r="I74" s="11"/>
      <c r="J74" s="11"/>
      <c r="K74" s="11"/>
      <c r="L74" s="11"/>
      <c r="M74" s="11"/>
      <c r="N74" s="11"/>
    </row>
    <row r="75" spans="1:14" ht="33.75" customHeight="1" thickBot="1">
      <c r="A75" s="52">
        <f t="shared" si="1"/>
        <v>10</v>
      </c>
      <c r="B75" s="56" t="s">
        <v>137</v>
      </c>
      <c r="C75" s="21" t="s">
        <v>89</v>
      </c>
      <c r="D75" s="122" t="s">
        <v>297</v>
      </c>
      <c r="E75" s="162"/>
      <c r="F75" s="163"/>
      <c r="G75" s="54"/>
      <c r="H75" s="11"/>
      <c r="I75" s="11"/>
      <c r="J75" s="11"/>
      <c r="K75" s="11"/>
      <c r="L75" s="11"/>
      <c r="M75" s="11"/>
      <c r="N75" s="11"/>
    </row>
    <row r="76" spans="1:14" ht="36.75" customHeight="1" thickBot="1">
      <c r="A76" s="52">
        <f t="shared" si="1"/>
        <v>11</v>
      </c>
      <c r="B76" s="56" t="s">
        <v>138</v>
      </c>
      <c r="C76" s="21" t="s">
        <v>89</v>
      </c>
      <c r="D76" s="122" t="s">
        <v>297</v>
      </c>
      <c r="E76" s="162"/>
      <c r="F76" s="163"/>
      <c r="G76" s="54"/>
      <c r="H76" s="11"/>
      <c r="I76" s="11"/>
      <c r="J76" s="11"/>
      <c r="K76" s="11"/>
      <c r="L76" s="11"/>
      <c r="M76" s="11"/>
      <c r="N76" s="11"/>
    </row>
    <row r="77" spans="1:14" ht="36.75" customHeight="1" thickBot="1">
      <c r="A77" s="52">
        <f t="shared" si="1"/>
        <v>12</v>
      </c>
      <c r="B77" s="56" t="s">
        <v>52</v>
      </c>
      <c r="C77" s="21" t="s">
        <v>89</v>
      </c>
      <c r="D77" s="122" t="s">
        <v>297</v>
      </c>
      <c r="E77" s="162"/>
      <c r="F77" s="163"/>
      <c r="G77" s="54"/>
      <c r="H77" s="11"/>
      <c r="I77" s="11"/>
      <c r="J77" s="11"/>
      <c r="K77" s="11"/>
      <c r="L77" s="11"/>
      <c r="M77" s="11"/>
      <c r="N77" s="11"/>
    </row>
    <row r="78" spans="1:14" ht="38.25" customHeight="1" thickBot="1">
      <c r="A78" s="52">
        <f t="shared" si="1"/>
        <v>13</v>
      </c>
      <c r="B78" s="56" t="s">
        <v>139</v>
      </c>
      <c r="C78" s="21" t="s">
        <v>89</v>
      </c>
      <c r="D78" s="122" t="s">
        <v>297</v>
      </c>
      <c r="E78" s="162"/>
      <c r="F78" s="163"/>
      <c r="G78" s="54"/>
      <c r="H78" s="11"/>
      <c r="I78" s="11"/>
      <c r="J78" s="11"/>
      <c r="K78" s="11"/>
      <c r="L78" s="11"/>
      <c r="M78" s="11"/>
      <c r="N78" s="11"/>
    </row>
    <row r="79" spans="1:14" ht="77.25" customHeight="1" thickBot="1">
      <c r="A79" s="52">
        <f t="shared" si="1"/>
        <v>14</v>
      </c>
      <c r="B79" s="56" t="s">
        <v>140</v>
      </c>
      <c r="C79" s="21" t="s">
        <v>89</v>
      </c>
      <c r="D79" s="122" t="s">
        <v>297</v>
      </c>
      <c r="E79" s="162"/>
      <c r="F79" s="163"/>
      <c r="G79" s="54"/>
      <c r="H79" s="11"/>
      <c r="I79" s="11"/>
      <c r="J79" s="11"/>
      <c r="K79" s="11"/>
      <c r="L79" s="11"/>
      <c r="M79" s="11"/>
      <c r="N79" s="11"/>
    </row>
    <row r="80" spans="1:14" ht="73.5" customHeight="1" thickBot="1">
      <c r="A80" s="52">
        <f t="shared" si="1"/>
        <v>15</v>
      </c>
      <c r="B80" s="56" t="s">
        <v>141</v>
      </c>
      <c r="C80" s="21" t="s">
        <v>89</v>
      </c>
      <c r="D80" s="122" t="s">
        <v>297</v>
      </c>
      <c r="E80" s="162"/>
      <c r="F80" s="163"/>
      <c r="G80" s="54"/>
      <c r="H80" s="11"/>
      <c r="I80" s="11"/>
      <c r="J80" s="11"/>
      <c r="K80" s="11"/>
      <c r="L80" s="11"/>
      <c r="M80" s="11"/>
      <c r="N80" s="11"/>
    </row>
    <row r="81" spans="1:14" ht="36" customHeight="1" thickBot="1">
      <c r="A81" s="52">
        <f t="shared" si="1"/>
        <v>16</v>
      </c>
      <c r="B81" s="57" t="s">
        <v>142</v>
      </c>
      <c r="C81" s="21" t="s">
        <v>89</v>
      </c>
      <c r="D81" s="122" t="s">
        <v>297</v>
      </c>
      <c r="E81" s="162"/>
      <c r="F81" s="163"/>
      <c r="G81" s="11"/>
      <c r="H81" s="11"/>
      <c r="I81" s="11"/>
      <c r="J81" s="11"/>
      <c r="K81" s="11"/>
      <c r="L81" s="11"/>
      <c r="M81" s="11"/>
      <c r="N81" s="11"/>
    </row>
    <row r="82" spans="1:14" ht="17.25" customHeight="1" thickBot="1">
      <c r="A82" s="52">
        <f t="shared" si="1"/>
        <v>17</v>
      </c>
      <c r="B82" s="22" t="s">
        <v>54</v>
      </c>
      <c r="C82" s="28" t="s">
        <v>89</v>
      </c>
      <c r="D82" s="122" t="s">
        <v>297</v>
      </c>
      <c r="E82" s="162"/>
      <c r="F82" s="163"/>
      <c r="G82" s="51"/>
      <c r="H82" s="11"/>
      <c r="I82" s="11"/>
      <c r="J82" s="11"/>
      <c r="K82" s="11"/>
      <c r="L82" s="11"/>
      <c r="M82" s="11"/>
      <c r="N82" s="11"/>
    </row>
    <row r="83" spans="1:14" ht="18.75" customHeight="1" thickBot="1">
      <c r="A83" s="52">
        <f t="shared" si="1"/>
        <v>18</v>
      </c>
      <c r="B83" s="22" t="s">
        <v>144</v>
      </c>
      <c r="C83" s="28" t="s">
        <v>89</v>
      </c>
      <c r="D83" s="122" t="s">
        <v>297</v>
      </c>
      <c r="E83" s="162"/>
      <c r="F83" s="163"/>
      <c r="G83" s="51"/>
      <c r="H83" s="11"/>
      <c r="I83" s="11"/>
      <c r="J83" s="11"/>
      <c r="K83" s="11"/>
      <c r="L83" s="11"/>
      <c r="M83" s="11"/>
      <c r="N83" s="11"/>
    </row>
    <row r="84" spans="1:14" ht="18.75" customHeight="1" thickBot="1">
      <c r="A84" s="52">
        <f t="shared" si="1"/>
        <v>19</v>
      </c>
      <c r="B84" s="22" t="s">
        <v>55</v>
      </c>
      <c r="C84" s="28" t="s">
        <v>89</v>
      </c>
      <c r="D84" s="122" t="s">
        <v>297</v>
      </c>
      <c r="E84" s="162"/>
      <c r="F84" s="163"/>
      <c r="G84" s="51"/>
      <c r="H84" s="11"/>
      <c r="I84" s="11"/>
      <c r="J84" s="11"/>
      <c r="K84" s="11"/>
      <c r="L84" s="11"/>
      <c r="M84" s="11"/>
      <c r="N84" s="11"/>
    </row>
    <row r="85" spans="1:14" ht="16.5" customHeight="1" thickBot="1">
      <c r="A85" s="52">
        <f t="shared" si="1"/>
        <v>20</v>
      </c>
      <c r="B85" s="22" t="s">
        <v>145</v>
      </c>
      <c r="C85" s="28" t="s">
        <v>89</v>
      </c>
      <c r="D85" s="122" t="s">
        <v>297</v>
      </c>
      <c r="E85" s="162"/>
      <c r="F85" s="163"/>
      <c r="G85" s="51"/>
      <c r="H85" s="11"/>
      <c r="I85" s="11"/>
      <c r="J85" s="11"/>
      <c r="K85" s="11"/>
      <c r="L85" s="11"/>
      <c r="M85" s="11"/>
      <c r="N85" s="11"/>
    </row>
    <row r="86" spans="1:14" ht="16.5" customHeight="1" thickBot="1">
      <c r="A86" s="52">
        <f t="shared" si="1"/>
        <v>21</v>
      </c>
      <c r="B86" s="22" t="s">
        <v>146</v>
      </c>
      <c r="C86" s="28" t="s">
        <v>89</v>
      </c>
      <c r="D86" s="122" t="s">
        <v>297</v>
      </c>
      <c r="E86" s="162"/>
      <c r="F86" s="163"/>
      <c r="G86" s="51"/>
      <c r="H86" s="11"/>
      <c r="I86" s="11"/>
      <c r="J86" s="11"/>
      <c r="K86" s="11"/>
      <c r="L86" s="11"/>
      <c r="M86" s="11"/>
      <c r="N86" s="11"/>
    </row>
    <row r="87" spans="1:14" ht="16.5" customHeight="1" thickBot="1">
      <c r="A87" s="52">
        <f t="shared" si="1"/>
        <v>22</v>
      </c>
      <c r="B87" s="22" t="s">
        <v>147</v>
      </c>
      <c r="C87" s="28" t="s">
        <v>89</v>
      </c>
      <c r="D87" s="122" t="s">
        <v>297</v>
      </c>
      <c r="E87" s="162"/>
      <c r="F87" s="163"/>
      <c r="G87" s="51"/>
      <c r="H87" s="11"/>
      <c r="I87" s="11"/>
      <c r="J87" s="11"/>
      <c r="K87" s="11"/>
      <c r="L87" s="11"/>
      <c r="M87" s="11"/>
      <c r="N87" s="11"/>
    </row>
    <row r="88" spans="1:14" ht="32.25" customHeight="1" thickBot="1">
      <c r="A88" s="52">
        <f t="shared" si="1"/>
        <v>23</v>
      </c>
      <c r="B88" s="22" t="s">
        <v>149</v>
      </c>
      <c r="C88" s="28" t="s">
        <v>87</v>
      </c>
      <c r="D88" s="122" t="s">
        <v>297</v>
      </c>
      <c r="E88" s="162"/>
      <c r="F88" s="163"/>
      <c r="G88" s="51"/>
      <c r="H88" s="11"/>
      <c r="I88" s="11"/>
      <c r="J88" s="11"/>
      <c r="K88" s="11"/>
      <c r="L88" s="11"/>
      <c r="M88" s="11"/>
      <c r="N88" s="11"/>
    </row>
    <row r="89" spans="1:14" ht="35.25" customHeight="1" thickBot="1">
      <c r="A89" s="52">
        <f t="shared" si="1"/>
        <v>24</v>
      </c>
      <c r="B89" s="22" t="s">
        <v>152</v>
      </c>
      <c r="C89" s="28" t="s">
        <v>87</v>
      </c>
      <c r="D89" s="122" t="s">
        <v>297</v>
      </c>
      <c r="E89" s="162"/>
      <c r="F89" s="163"/>
      <c r="G89" s="51"/>
      <c r="H89" s="11"/>
      <c r="I89" s="11"/>
      <c r="J89" s="11"/>
      <c r="K89" s="11"/>
      <c r="L89" s="11"/>
      <c r="M89" s="11"/>
      <c r="N89" s="11"/>
    </row>
    <row r="90" spans="1:14" ht="36.75" customHeight="1" thickBot="1">
      <c r="A90" s="52">
        <f t="shared" si="1"/>
        <v>25</v>
      </c>
      <c r="B90" s="22" t="s">
        <v>153</v>
      </c>
      <c r="C90" s="28" t="s">
        <v>87</v>
      </c>
      <c r="D90" s="122" t="s">
        <v>297</v>
      </c>
      <c r="E90" s="162"/>
      <c r="F90" s="163"/>
      <c r="G90" s="51"/>
      <c r="H90" s="11"/>
      <c r="I90" s="11"/>
      <c r="J90" s="11"/>
      <c r="K90" s="11"/>
      <c r="L90" s="11"/>
      <c r="M90" s="11"/>
      <c r="N90" s="11"/>
    </row>
    <row r="91" spans="1:14" ht="35.25" customHeight="1" thickBot="1">
      <c r="A91" s="52">
        <f t="shared" si="1"/>
        <v>26</v>
      </c>
      <c r="B91" s="22" t="s">
        <v>154</v>
      </c>
      <c r="C91" s="28" t="s">
        <v>87</v>
      </c>
      <c r="D91" s="122" t="s">
        <v>297</v>
      </c>
      <c r="E91" s="162"/>
      <c r="F91" s="163"/>
      <c r="G91" s="51"/>
      <c r="H91" s="11"/>
      <c r="I91" s="11"/>
      <c r="J91" s="11"/>
      <c r="K91" s="11"/>
      <c r="L91" s="11"/>
      <c r="M91" s="11"/>
      <c r="N91" s="11"/>
    </row>
    <row r="92" spans="1:14" ht="66" customHeight="1" thickBot="1">
      <c r="A92" s="52">
        <f t="shared" si="1"/>
        <v>27</v>
      </c>
      <c r="B92" s="22" t="s">
        <v>155</v>
      </c>
      <c r="C92" s="28" t="s">
        <v>87</v>
      </c>
      <c r="D92" s="122" t="s">
        <v>297</v>
      </c>
      <c r="E92" s="162"/>
      <c r="F92" s="163"/>
      <c r="G92" s="51"/>
      <c r="H92" s="11"/>
      <c r="I92" s="11"/>
      <c r="J92" s="11"/>
      <c r="K92" s="11"/>
      <c r="L92" s="11"/>
      <c r="M92" s="11"/>
      <c r="N92" s="11"/>
    </row>
    <row r="93" spans="1:14" ht="31.5" customHeight="1" thickBot="1">
      <c r="A93" s="52">
        <f t="shared" si="1"/>
        <v>28</v>
      </c>
      <c r="B93" s="22" t="s">
        <v>156</v>
      </c>
      <c r="C93" s="28" t="s">
        <v>87</v>
      </c>
      <c r="D93" s="122" t="s">
        <v>297</v>
      </c>
      <c r="E93" s="162"/>
      <c r="F93" s="163"/>
      <c r="G93" s="51"/>
      <c r="H93" s="11"/>
      <c r="I93" s="11"/>
      <c r="J93" s="11"/>
      <c r="K93" s="11"/>
      <c r="L93" s="11"/>
      <c r="M93" s="11"/>
      <c r="N93" s="11"/>
    </row>
    <row r="94" spans="1:14" ht="33" customHeight="1" thickBot="1">
      <c r="A94" s="52">
        <f t="shared" si="1"/>
        <v>29</v>
      </c>
      <c r="B94" s="22" t="s">
        <v>157</v>
      </c>
      <c r="C94" s="28" t="s">
        <v>158</v>
      </c>
      <c r="D94" s="122" t="s">
        <v>297</v>
      </c>
      <c r="E94" s="162"/>
      <c r="F94" s="163"/>
      <c r="G94" s="51"/>
      <c r="H94" s="11"/>
      <c r="I94" s="11"/>
      <c r="J94" s="11"/>
      <c r="K94" s="11"/>
      <c r="L94" s="11"/>
      <c r="M94" s="11"/>
      <c r="N94" s="11"/>
    </row>
    <row r="95" spans="1:14" ht="46.5" customHeight="1" thickBot="1">
      <c r="A95" s="52">
        <f t="shared" si="1"/>
        <v>30</v>
      </c>
      <c r="B95" s="22" t="s">
        <v>159</v>
      </c>
      <c r="C95" s="28" t="s">
        <v>87</v>
      </c>
      <c r="D95" s="122" t="s">
        <v>297</v>
      </c>
      <c r="E95" s="162"/>
      <c r="F95" s="163"/>
      <c r="G95" s="51"/>
      <c r="H95" s="11"/>
      <c r="I95" s="11"/>
      <c r="J95" s="11"/>
      <c r="K95" s="11"/>
      <c r="L95" s="11"/>
      <c r="M95" s="11"/>
      <c r="N95" s="11"/>
    </row>
    <row r="96" spans="1:14" ht="45" customHeight="1" thickBot="1">
      <c r="A96" s="52">
        <f t="shared" si="1"/>
        <v>31</v>
      </c>
      <c r="B96" s="22" t="s">
        <v>160</v>
      </c>
      <c r="C96" s="28" t="s">
        <v>87</v>
      </c>
      <c r="D96" s="122" t="s">
        <v>297</v>
      </c>
      <c r="E96" s="162"/>
      <c r="F96" s="163"/>
      <c r="G96" s="51"/>
      <c r="H96" s="11"/>
      <c r="I96" s="11"/>
      <c r="J96" s="11"/>
      <c r="K96" s="11"/>
      <c r="L96" s="11"/>
      <c r="M96" s="11"/>
      <c r="N96" s="11"/>
    </row>
    <row r="97" spans="1:14" ht="15" customHeight="1" thickBot="1">
      <c r="A97" s="52">
        <f t="shared" si="1"/>
        <v>32</v>
      </c>
      <c r="B97" s="22" t="s">
        <v>167</v>
      </c>
      <c r="C97" s="28" t="s">
        <v>89</v>
      </c>
      <c r="D97" s="122" t="s">
        <v>297</v>
      </c>
      <c r="E97" s="162"/>
      <c r="F97" s="163"/>
      <c r="G97" s="51"/>
      <c r="H97" s="11"/>
      <c r="I97" s="11"/>
      <c r="J97" s="11"/>
      <c r="K97" s="11"/>
      <c r="L97" s="11"/>
      <c r="M97" s="11"/>
      <c r="N97" s="11"/>
    </row>
    <row r="98" spans="1:14" ht="33" customHeight="1" thickBot="1">
      <c r="A98" s="52">
        <f t="shared" si="1"/>
        <v>33</v>
      </c>
      <c r="B98" s="22" t="s">
        <v>161</v>
      </c>
      <c r="C98" s="28" t="s">
        <v>87</v>
      </c>
      <c r="D98" s="122" t="s">
        <v>297</v>
      </c>
      <c r="E98" s="162"/>
      <c r="F98" s="163"/>
      <c r="G98" s="51"/>
      <c r="H98" s="11"/>
      <c r="I98" s="11"/>
      <c r="J98" s="11"/>
      <c r="K98" s="11"/>
      <c r="L98" s="11"/>
      <c r="M98" s="11"/>
      <c r="N98" s="11"/>
    </row>
    <row r="99" spans="1:14" ht="15" customHeight="1" thickBot="1">
      <c r="A99" s="52">
        <f t="shared" si="1"/>
        <v>34</v>
      </c>
      <c r="B99" s="22" t="s">
        <v>162</v>
      </c>
      <c r="C99" s="28" t="s">
        <v>89</v>
      </c>
      <c r="D99" s="122" t="s">
        <v>297</v>
      </c>
      <c r="E99" s="162"/>
      <c r="F99" s="163"/>
      <c r="G99" s="51"/>
      <c r="H99" s="11"/>
      <c r="I99" s="11"/>
      <c r="J99" s="11"/>
      <c r="K99" s="11"/>
      <c r="L99" s="11"/>
      <c r="M99" s="11"/>
      <c r="N99" s="11"/>
    </row>
    <row r="100" spans="1:14" ht="15" customHeight="1" thickBot="1">
      <c r="A100" s="52">
        <f t="shared" si="1"/>
        <v>35</v>
      </c>
      <c r="B100" s="22" t="s">
        <v>163</v>
      </c>
      <c r="C100" s="28" t="s">
        <v>89</v>
      </c>
      <c r="D100" s="122" t="s">
        <v>297</v>
      </c>
      <c r="E100" s="162"/>
      <c r="F100" s="163"/>
      <c r="G100" s="51"/>
      <c r="H100" s="11"/>
      <c r="I100" s="11"/>
      <c r="J100" s="11"/>
      <c r="K100" s="11"/>
      <c r="L100" s="11"/>
      <c r="M100" s="11"/>
      <c r="N100" s="11"/>
    </row>
    <row r="101" spans="1:14" ht="15" customHeight="1" thickBot="1">
      <c r="A101" s="52">
        <f t="shared" si="1"/>
        <v>36</v>
      </c>
      <c r="B101" s="22" t="s">
        <v>164</v>
      </c>
      <c r="C101" s="28" t="s">
        <v>83</v>
      </c>
      <c r="D101" s="122" t="s">
        <v>297</v>
      </c>
      <c r="E101" s="162"/>
      <c r="F101" s="163"/>
      <c r="G101" s="51"/>
      <c r="H101" s="11"/>
      <c r="I101" s="11"/>
      <c r="J101" s="11"/>
      <c r="K101" s="11"/>
      <c r="L101" s="11"/>
      <c r="M101" s="11"/>
      <c r="N101" s="11"/>
    </row>
    <row r="102" spans="1:14" ht="61.5" customHeight="1" thickBot="1">
      <c r="A102" s="52">
        <f t="shared" si="1"/>
        <v>37</v>
      </c>
      <c r="B102" s="22" t="s">
        <v>166</v>
      </c>
      <c r="C102" s="28" t="s">
        <v>87</v>
      </c>
      <c r="D102" s="122" t="s">
        <v>297</v>
      </c>
      <c r="E102" s="162"/>
      <c r="F102" s="163"/>
      <c r="G102" s="51"/>
      <c r="H102" s="11"/>
      <c r="I102" s="11"/>
      <c r="J102" s="11"/>
      <c r="K102" s="11"/>
      <c r="L102" s="11"/>
      <c r="M102" s="11"/>
      <c r="N102" s="11"/>
    </row>
    <row r="103" spans="1:14" ht="33.75" customHeight="1" thickBot="1">
      <c r="A103" s="52">
        <f t="shared" si="1"/>
        <v>38</v>
      </c>
      <c r="B103" s="22" t="s">
        <v>165</v>
      </c>
      <c r="C103" s="28" t="s">
        <v>87</v>
      </c>
      <c r="D103" s="122" t="s">
        <v>297</v>
      </c>
      <c r="E103" s="162"/>
      <c r="F103" s="163"/>
      <c r="G103" s="51"/>
      <c r="H103" s="11"/>
      <c r="I103" s="11"/>
      <c r="J103" s="11"/>
      <c r="K103" s="11"/>
      <c r="L103" s="11"/>
      <c r="M103" s="11"/>
      <c r="N103" s="11"/>
    </row>
    <row r="104" spans="1:14" ht="14.65" thickBot="1">
      <c r="A104" s="173" t="s">
        <v>127</v>
      </c>
      <c r="B104" s="174"/>
      <c r="C104" s="24"/>
      <c r="D104" s="121"/>
      <c r="E104" s="144">
        <f>SUM(F66:F103)</f>
        <v>0</v>
      </c>
      <c r="F104" s="164"/>
      <c r="G104" s="11"/>
      <c r="H104" s="11"/>
      <c r="I104" s="11"/>
      <c r="J104" s="11"/>
      <c r="K104" s="11"/>
      <c r="L104" s="11"/>
      <c r="M104" s="11"/>
      <c r="N104" s="11"/>
    </row>
    <row r="105" spans="1:14" ht="16.149999999999999" thickTop="1" thickBot="1">
      <c r="A105" s="17" t="s">
        <v>85</v>
      </c>
      <c r="B105" s="168" t="s">
        <v>169</v>
      </c>
      <c r="C105" s="169"/>
      <c r="D105" s="169"/>
      <c r="E105" s="169"/>
      <c r="F105" s="170"/>
      <c r="G105" s="11"/>
      <c r="H105" s="11"/>
      <c r="I105" s="11"/>
      <c r="J105" s="11"/>
      <c r="K105" s="11"/>
      <c r="L105" s="11"/>
      <c r="M105" s="11"/>
      <c r="N105" s="11"/>
    </row>
    <row r="106" spans="1:14" ht="136.5" customHeight="1" thickTop="1" thickBot="1">
      <c r="A106" s="52">
        <v>1</v>
      </c>
      <c r="B106" s="22" t="s">
        <v>171</v>
      </c>
      <c r="C106" s="28" t="s">
        <v>158</v>
      </c>
      <c r="D106" s="115" t="s">
        <v>297</v>
      </c>
      <c r="E106" s="160"/>
      <c r="F106" s="161"/>
      <c r="G106" s="51"/>
      <c r="H106" s="11"/>
      <c r="I106" s="11"/>
      <c r="J106" s="11"/>
      <c r="K106" s="11"/>
      <c r="L106" s="11"/>
      <c r="M106" s="11"/>
      <c r="N106" s="11"/>
    </row>
    <row r="107" spans="1:14" ht="174" customHeight="1" thickBot="1">
      <c r="A107" s="52">
        <f>A106+1</f>
        <v>2</v>
      </c>
      <c r="B107" s="95" t="s">
        <v>172</v>
      </c>
      <c r="C107" s="28" t="s">
        <v>158</v>
      </c>
      <c r="D107" s="115" t="s">
        <v>297</v>
      </c>
      <c r="E107" s="158"/>
      <c r="F107" s="159"/>
      <c r="G107" s="51"/>
      <c r="H107" s="11"/>
      <c r="I107" s="11"/>
      <c r="J107" s="11"/>
      <c r="K107" s="11"/>
      <c r="L107" s="11"/>
      <c r="M107" s="11"/>
      <c r="N107" s="11"/>
    </row>
    <row r="108" spans="1:14" ht="96" customHeight="1" thickBot="1">
      <c r="A108" s="52">
        <f>A107+1</f>
        <v>3</v>
      </c>
      <c r="B108" s="22" t="s">
        <v>174</v>
      </c>
      <c r="C108" s="28" t="s">
        <v>158</v>
      </c>
      <c r="D108" s="115" t="s">
        <v>297</v>
      </c>
      <c r="E108" s="158"/>
      <c r="F108" s="159"/>
      <c r="G108" s="51"/>
      <c r="H108" s="11"/>
      <c r="I108" s="11"/>
      <c r="J108" s="11"/>
      <c r="K108" s="11"/>
      <c r="L108" s="11"/>
      <c r="M108" s="11"/>
      <c r="N108" s="11"/>
    </row>
    <row r="109" spans="1:14" ht="46.5" customHeight="1" thickBot="1">
      <c r="A109" s="52">
        <f>A108+1</f>
        <v>4</v>
      </c>
      <c r="B109" s="22" t="s">
        <v>175</v>
      </c>
      <c r="C109" s="28" t="s">
        <v>158</v>
      </c>
      <c r="D109" s="115" t="s">
        <v>297</v>
      </c>
      <c r="E109" s="158"/>
      <c r="F109" s="159"/>
      <c r="G109" s="51"/>
      <c r="H109" s="11"/>
      <c r="I109" s="11"/>
      <c r="J109" s="11"/>
      <c r="K109" s="11"/>
      <c r="L109" s="11"/>
      <c r="M109" s="11"/>
      <c r="N109" s="11"/>
    </row>
    <row r="110" spans="1:14" ht="162" customHeight="1" thickBot="1">
      <c r="A110" s="52">
        <f>A109+1</f>
        <v>5</v>
      </c>
      <c r="B110" s="22" t="s">
        <v>176</v>
      </c>
      <c r="C110" s="28" t="s">
        <v>158</v>
      </c>
      <c r="D110" s="115" t="s">
        <v>297</v>
      </c>
      <c r="E110" s="158"/>
      <c r="F110" s="159"/>
      <c r="G110" s="51"/>
      <c r="H110" s="11"/>
      <c r="I110" s="11"/>
      <c r="J110" s="11"/>
      <c r="K110" s="11"/>
      <c r="L110" s="11"/>
      <c r="M110" s="11"/>
      <c r="N110" s="11"/>
    </row>
    <row r="111" spans="1:14" ht="14.65" thickBot="1">
      <c r="A111" s="52">
        <f>A110+1</f>
        <v>6</v>
      </c>
      <c r="B111" s="22" t="s">
        <v>177</v>
      </c>
      <c r="C111" s="28" t="s">
        <v>158</v>
      </c>
      <c r="D111" s="115" t="s">
        <v>297</v>
      </c>
      <c r="E111" s="158"/>
      <c r="F111" s="159"/>
      <c r="G111" s="51"/>
      <c r="H111" s="11"/>
      <c r="I111" s="11"/>
      <c r="J111" s="11"/>
      <c r="K111" s="11"/>
      <c r="L111" s="11"/>
      <c r="M111" s="11"/>
      <c r="N111" s="11"/>
    </row>
    <row r="112" spans="1:14" ht="31.5" customHeight="1" thickBot="1">
      <c r="A112" s="173" t="s">
        <v>188</v>
      </c>
      <c r="B112" s="174"/>
      <c r="C112" s="24"/>
      <c r="D112" s="121"/>
      <c r="E112" s="144">
        <f>SUM(F106:F111)</f>
        <v>0</v>
      </c>
      <c r="F112" s="145"/>
      <c r="G112" s="11"/>
      <c r="H112" s="11"/>
      <c r="I112" s="11"/>
      <c r="J112" s="11"/>
      <c r="K112" s="11"/>
      <c r="L112" s="11"/>
      <c r="M112" s="11"/>
      <c r="N112" s="11"/>
    </row>
    <row r="113" spans="1:14" ht="16.149999999999999" thickTop="1" thickBot="1">
      <c r="A113" s="17" t="s">
        <v>224</v>
      </c>
      <c r="B113" s="168" t="s">
        <v>189</v>
      </c>
      <c r="C113" s="169"/>
      <c r="D113" s="169"/>
      <c r="E113" s="169"/>
      <c r="F113" s="170"/>
      <c r="G113" s="11"/>
      <c r="H113" s="11"/>
      <c r="I113" s="11"/>
      <c r="J113" s="11"/>
      <c r="K113" s="11"/>
      <c r="L113" s="11"/>
      <c r="M113" s="11"/>
      <c r="N113" s="11"/>
    </row>
    <row r="114" spans="1:14" ht="50.25" customHeight="1" thickTop="1" thickBot="1">
      <c r="A114" s="52">
        <v>1</v>
      </c>
      <c r="B114" s="67" t="s">
        <v>191</v>
      </c>
      <c r="C114" s="28" t="s">
        <v>87</v>
      </c>
      <c r="D114" s="115" t="str">
        <f>D22</f>
        <v>pauš.</v>
      </c>
      <c r="E114" s="148"/>
      <c r="F114" s="149"/>
      <c r="G114"/>
      <c r="H114"/>
      <c r="I114"/>
      <c r="J114"/>
      <c r="K114"/>
      <c r="L114"/>
      <c r="M114"/>
      <c r="N114"/>
    </row>
    <row r="115" spans="1:14" ht="38.25" customHeight="1" thickBot="1">
      <c r="A115" s="52">
        <f t="shared" ref="A115:A146" si="2">A114+1</f>
        <v>2</v>
      </c>
      <c r="B115" s="56" t="s">
        <v>219</v>
      </c>
      <c r="C115" s="28" t="s">
        <v>87</v>
      </c>
      <c r="D115" s="115" t="str">
        <f>D23</f>
        <v>pauš.</v>
      </c>
      <c r="E115" s="156"/>
      <c r="F115" s="157"/>
    </row>
    <row r="116" spans="1:14" ht="49.5" customHeight="1" thickBot="1">
      <c r="A116" s="52">
        <f t="shared" si="2"/>
        <v>3</v>
      </c>
      <c r="B116" s="56" t="s">
        <v>192</v>
      </c>
      <c r="C116" s="28" t="s">
        <v>87</v>
      </c>
      <c r="D116" s="115" t="str">
        <f t="shared" ref="D116:D146" si="3">D24</f>
        <v>pauš.</v>
      </c>
      <c r="E116" s="156"/>
      <c r="F116" s="157"/>
    </row>
    <row r="117" spans="1:14" ht="35.25" customHeight="1" thickBot="1">
      <c r="A117" s="52">
        <v>4</v>
      </c>
      <c r="B117" s="56" t="s">
        <v>220</v>
      </c>
      <c r="C117" s="28" t="s">
        <v>87</v>
      </c>
      <c r="D117" s="115" t="str">
        <f t="shared" si="3"/>
        <v>pauš.</v>
      </c>
      <c r="E117" s="156"/>
      <c r="F117" s="157"/>
    </row>
    <row r="118" spans="1:14" ht="47.25" customHeight="1" thickBot="1">
      <c r="A118" s="52">
        <f t="shared" si="2"/>
        <v>5</v>
      </c>
      <c r="B118" s="66" t="s">
        <v>10</v>
      </c>
      <c r="C118" s="28" t="s">
        <v>87</v>
      </c>
      <c r="D118" s="115" t="str">
        <f t="shared" si="3"/>
        <v>pauš.</v>
      </c>
      <c r="E118" s="156"/>
      <c r="F118" s="157"/>
    </row>
    <row r="119" spans="1:14" ht="48" customHeight="1" thickBot="1">
      <c r="A119" s="52">
        <f t="shared" si="2"/>
        <v>6</v>
      </c>
      <c r="B119" s="56" t="s">
        <v>193</v>
      </c>
      <c r="C119" s="28" t="s">
        <v>87</v>
      </c>
      <c r="D119" s="115" t="str">
        <f t="shared" si="3"/>
        <v>pauš.</v>
      </c>
      <c r="E119" s="156"/>
      <c r="F119" s="157"/>
    </row>
    <row r="120" spans="1:14" ht="75.75" customHeight="1" thickBot="1">
      <c r="A120" s="52">
        <f t="shared" si="2"/>
        <v>7</v>
      </c>
      <c r="B120" s="56" t="s">
        <v>194</v>
      </c>
      <c r="C120" s="28" t="s">
        <v>87</v>
      </c>
      <c r="D120" s="115" t="str">
        <f t="shared" si="3"/>
        <v>pauš.</v>
      </c>
      <c r="E120" s="156"/>
      <c r="F120" s="157"/>
    </row>
    <row r="121" spans="1:14" ht="50.25" customHeight="1" thickBot="1">
      <c r="A121" s="52">
        <f t="shared" si="2"/>
        <v>8</v>
      </c>
      <c r="B121" s="56" t="s">
        <v>195</v>
      </c>
      <c r="C121" s="28" t="s">
        <v>87</v>
      </c>
      <c r="D121" s="115" t="str">
        <f t="shared" si="3"/>
        <v>pauš.</v>
      </c>
      <c r="E121" s="156"/>
      <c r="F121" s="157"/>
    </row>
    <row r="122" spans="1:14" ht="108.4" thickBot="1">
      <c r="A122" s="52">
        <f t="shared" si="2"/>
        <v>9</v>
      </c>
      <c r="B122" s="56" t="s">
        <v>16</v>
      </c>
      <c r="C122" s="28" t="s">
        <v>87</v>
      </c>
      <c r="D122" s="115" t="str">
        <f t="shared" si="3"/>
        <v>pauš.</v>
      </c>
      <c r="E122" s="156"/>
      <c r="F122" s="157"/>
    </row>
    <row r="123" spans="1:14" ht="67.900000000000006" thickBot="1">
      <c r="A123" s="52">
        <f t="shared" si="2"/>
        <v>10</v>
      </c>
      <c r="B123" s="56" t="s">
        <v>197</v>
      </c>
      <c r="C123" s="28" t="s">
        <v>87</v>
      </c>
      <c r="D123" s="115" t="str">
        <f t="shared" si="3"/>
        <v>pauš.</v>
      </c>
      <c r="E123" s="156"/>
      <c r="F123" s="157"/>
      <c r="H123" s="114"/>
    </row>
    <row r="124" spans="1:14" ht="108.4" thickBot="1">
      <c r="A124" s="52">
        <f t="shared" si="2"/>
        <v>11</v>
      </c>
      <c r="B124" s="56" t="s">
        <v>17</v>
      </c>
      <c r="C124" s="28" t="s">
        <v>87</v>
      </c>
      <c r="D124" s="115" t="str">
        <f t="shared" si="3"/>
        <v>pauš.</v>
      </c>
      <c r="E124" s="156"/>
      <c r="F124" s="157"/>
    </row>
    <row r="125" spans="1:14" ht="81.400000000000006" thickBot="1">
      <c r="A125" s="52">
        <f t="shared" si="2"/>
        <v>12</v>
      </c>
      <c r="B125" s="56" t="s">
        <v>221</v>
      </c>
      <c r="C125" s="28" t="s">
        <v>87</v>
      </c>
      <c r="D125" s="115" t="str">
        <f t="shared" si="3"/>
        <v>pauš.</v>
      </c>
      <c r="E125" s="156"/>
      <c r="F125" s="157"/>
    </row>
    <row r="126" spans="1:14" ht="81.400000000000006" thickBot="1">
      <c r="A126" s="52">
        <v>13</v>
      </c>
      <c r="B126" s="56" t="s">
        <v>199</v>
      </c>
      <c r="C126" s="28" t="s">
        <v>87</v>
      </c>
      <c r="D126" s="115" t="str">
        <f t="shared" si="3"/>
        <v>pauš.</v>
      </c>
      <c r="E126" s="156"/>
      <c r="F126" s="157"/>
    </row>
    <row r="127" spans="1:14" ht="81.400000000000006" thickBot="1">
      <c r="A127" s="52">
        <f t="shared" si="2"/>
        <v>14</v>
      </c>
      <c r="B127" s="56" t="s">
        <v>200</v>
      </c>
      <c r="C127" s="28" t="s">
        <v>87</v>
      </c>
      <c r="D127" s="115" t="str">
        <f t="shared" si="3"/>
        <v>pauš.</v>
      </c>
      <c r="E127" s="156"/>
      <c r="F127" s="157"/>
    </row>
    <row r="128" spans="1:14" ht="13.9" thickBot="1">
      <c r="A128" s="52">
        <f t="shared" si="2"/>
        <v>15</v>
      </c>
      <c r="B128" s="56" t="s">
        <v>201</v>
      </c>
      <c r="C128" s="28" t="s">
        <v>87</v>
      </c>
      <c r="D128" s="115" t="str">
        <f t="shared" si="3"/>
        <v>pauš.</v>
      </c>
      <c r="E128" s="156"/>
      <c r="F128" s="157"/>
    </row>
    <row r="129" spans="1:6" ht="22.5" customHeight="1" thickBot="1">
      <c r="A129" s="52">
        <f t="shared" si="2"/>
        <v>16</v>
      </c>
      <c r="B129" s="56" t="s">
        <v>202</v>
      </c>
      <c r="C129" s="28" t="s">
        <v>87</v>
      </c>
      <c r="D129" s="115" t="str">
        <f t="shared" si="3"/>
        <v>pauš.</v>
      </c>
      <c r="E129" s="156"/>
      <c r="F129" s="157"/>
    </row>
    <row r="130" spans="1:6" ht="27.4" thickBot="1">
      <c r="A130" s="52">
        <f t="shared" si="2"/>
        <v>17</v>
      </c>
      <c r="B130" s="56" t="s">
        <v>203</v>
      </c>
      <c r="C130" s="28" t="s">
        <v>87</v>
      </c>
      <c r="D130" s="115" t="str">
        <f t="shared" si="3"/>
        <v>pauš.</v>
      </c>
      <c r="E130" s="156"/>
      <c r="F130" s="157"/>
    </row>
    <row r="131" spans="1:6" ht="40.9" thickBot="1">
      <c r="A131" s="52">
        <f t="shared" si="2"/>
        <v>18</v>
      </c>
      <c r="B131" s="63" t="s">
        <v>204</v>
      </c>
      <c r="C131" s="28" t="s">
        <v>158</v>
      </c>
      <c r="D131" s="115" t="str">
        <f t="shared" si="3"/>
        <v>pauš.</v>
      </c>
      <c r="E131" s="156"/>
      <c r="F131" s="157"/>
    </row>
    <row r="132" spans="1:6" ht="27.4" thickBot="1">
      <c r="A132" s="52">
        <f t="shared" si="2"/>
        <v>19</v>
      </c>
      <c r="B132" s="64" t="s">
        <v>205</v>
      </c>
      <c r="C132" s="28" t="s">
        <v>158</v>
      </c>
      <c r="D132" s="115" t="str">
        <f t="shared" si="3"/>
        <v>pauš.</v>
      </c>
      <c r="E132" s="156"/>
      <c r="F132" s="157"/>
    </row>
    <row r="133" spans="1:6" ht="27.4" thickBot="1">
      <c r="A133" s="52">
        <f t="shared" si="2"/>
        <v>20</v>
      </c>
      <c r="B133" s="64" t="s">
        <v>206</v>
      </c>
      <c r="C133" s="28" t="s">
        <v>158</v>
      </c>
      <c r="D133" s="115" t="str">
        <f t="shared" si="3"/>
        <v>pauš.</v>
      </c>
      <c r="E133" s="156"/>
      <c r="F133" s="157"/>
    </row>
    <row r="134" spans="1:6" ht="27.4" thickBot="1">
      <c r="A134" s="52">
        <f t="shared" si="2"/>
        <v>21</v>
      </c>
      <c r="B134" s="64" t="s">
        <v>207</v>
      </c>
      <c r="C134" s="28" t="s">
        <v>87</v>
      </c>
      <c r="D134" s="115" t="str">
        <f t="shared" si="3"/>
        <v>pauš.</v>
      </c>
      <c r="E134" s="156"/>
      <c r="F134" s="157"/>
    </row>
    <row r="135" spans="1:6" ht="27.4" thickBot="1">
      <c r="A135" s="52">
        <f t="shared" si="2"/>
        <v>22</v>
      </c>
      <c r="B135" s="64" t="s">
        <v>208</v>
      </c>
      <c r="C135" s="28" t="s">
        <v>87</v>
      </c>
      <c r="D135" s="115" t="str">
        <f t="shared" si="3"/>
        <v>pauš.</v>
      </c>
      <c r="E135" s="156"/>
      <c r="F135" s="157"/>
    </row>
    <row r="136" spans="1:6" ht="13.9" thickBot="1">
      <c r="A136" s="52">
        <f t="shared" si="2"/>
        <v>23</v>
      </c>
      <c r="B136" s="64" t="s">
        <v>209</v>
      </c>
      <c r="C136" s="28" t="s">
        <v>87</v>
      </c>
      <c r="D136" s="115" t="str">
        <f t="shared" si="3"/>
        <v>pauš.</v>
      </c>
      <c r="E136" s="156"/>
      <c r="F136" s="157"/>
    </row>
    <row r="137" spans="1:6" ht="27.4" thickBot="1">
      <c r="A137" s="52">
        <f t="shared" si="2"/>
        <v>24</v>
      </c>
      <c r="B137" s="64" t="s">
        <v>210</v>
      </c>
      <c r="C137" s="28" t="s">
        <v>87</v>
      </c>
      <c r="D137" s="115" t="str">
        <f t="shared" si="3"/>
        <v>pauš.</v>
      </c>
      <c r="E137" s="156"/>
      <c r="F137" s="157"/>
    </row>
    <row r="138" spans="1:6" ht="27.4" thickBot="1">
      <c r="A138" s="52">
        <f t="shared" si="2"/>
        <v>25</v>
      </c>
      <c r="B138" s="64" t="s">
        <v>211</v>
      </c>
      <c r="C138" s="28" t="s">
        <v>87</v>
      </c>
      <c r="D138" s="115" t="str">
        <f t="shared" si="3"/>
        <v>pauš.</v>
      </c>
      <c r="E138" s="156"/>
      <c r="F138" s="157"/>
    </row>
    <row r="139" spans="1:6" ht="27.4" thickBot="1">
      <c r="A139" s="52">
        <f t="shared" si="2"/>
        <v>26</v>
      </c>
      <c r="B139" s="64" t="s">
        <v>257</v>
      </c>
      <c r="C139" s="28" t="s">
        <v>87</v>
      </c>
      <c r="D139" s="115" t="str">
        <f t="shared" si="3"/>
        <v>pauš.</v>
      </c>
      <c r="E139" s="156"/>
      <c r="F139" s="157"/>
    </row>
    <row r="140" spans="1:6" ht="27.4" thickBot="1">
      <c r="A140" s="52">
        <f t="shared" si="2"/>
        <v>27</v>
      </c>
      <c r="B140" s="64" t="s">
        <v>258</v>
      </c>
      <c r="C140" s="28" t="s">
        <v>87</v>
      </c>
      <c r="D140" s="115" t="str">
        <f t="shared" si="3"/>
        <v>pauš.</v>
      </c>
      <c r="E140" s="156"/>
      <c r="F140" s="157"/>
    </row>
    <row r="141" spans="1:6" ht="27.4" thickBot="1">
      <c r="A141" s="52">
        <f t="shared" si="2"/>
        <v>28</v>
      </c>
      <c r="B141" s="64" t="s">
        <v>216</v>
      </c>
      <c r="C141" s="28" t="s">
        <v>87</v>
      </c>
      <c r="D141" s="115" t="str">
        <f t="shared" si="3"/>
        <v>pauš.</v>
      </c>
      <c r="E141" s="156"/>
      <c r="F141" s="157"/>
    </row>
    <row r="142" spans="1:6" ht="27.4" thickBot="1">
      <c r="A142" s="52">
        <f t="shared" si="2"/>
        <v>29</v>
      </c>
      <c r="B142" s="64" t="s">
        <v>212</v>
      </c>
      <c r="C142" s="28" t="s">
        <v>87</v>
      </c>
      <c r="D142" s="115" t="str">
        <f t="shared" si="3"/>
        <v>pauš.</v>
      </c>
      <c r="E142" s="156"/>
      <c r="F142" s="157"/>
    </row>
    <row r="143" spans="1:6" ht="27.4" thickBot="1">
      <c r="A143" s="52">
        <f t="shared" si="2"/>
        <v>30</v>
      </c>
      <c r="B143" s="64" t="s">
        <v>12</v>
      </c>
      <c r="C143" s="28" t="s">
        <v>87</v>
      </c>
      <c r="D143" s="115" t="str">
        <f t="shared" si="3"/>
        <v>pauš.</v>
      </c>
      <c r="E143" s="156"/>
      <c r="F143" s="157"/>
    </row>
    <row r="144" spans="1:6" ht="27.4" thickBot="1">
      <c r="A144" s="52">
        <f t="shared" si="2"/>
        <v>31</v>
      </c>
      <c r="B144" s="64" t="s">
        <v>213</v>
      </c>
      <c r="C144" s="28" t="s">
        <v>87</v>
      </c>
      <c r="D144" s="115" t="str">
        <f t="shared" si="3"/>
        <v>pauš.</v>
      </c>
      <c r="E144" s="156"/>
      <c r="F144" s="157"/>
    </row>
    <row r="145" spans="1:6" ht="27.4" thickBot="1">
      <c r="A145" s="52">
        <f t="shared" si="2"/>
        <v>32</v>
      </c>
      <c r="B145" s="64" t="s">
        <v>214</v>
      </c>
      <c r="C145" s="28" t="s">
        <v>87</v>
      </c>
      <c r="D145" s="115" t="str">
        <f t="shared" si="3"/>
        <v>pauš.</v>
      </c>
      <c r="E145" s="156"/>
      <c r="F145" s="157"/>
    </row>
    <row r="146" spans="1:6" ht="27.4" thickBot="1">
      <c r="A146" s="52">
        <f t="shared" si="2"/>
        <v>33</v>
      </c>
      <c r="B146" s="64" t="s">
        <v>215</v>
      </c>
      <c r="C146" s="28" t="s">
        <v>87</v>
      </c>
      <c r="D146" s="115" t="str">
        <f t="shared" si="3"/>
        <v>pauš.</v>
      </c>
      <c r="E146" s="156"/>
      <c r="F146" s="157"/>
    </row>
    <row r="147" spans="1:6" ht="32.25" customHeight="1" thickBot="1">
      <c r="A147" s="173" t="s">
        <v>190</v>
      </c>
      <c r="B147" s="174"/>
      <c r="C147" s="24"/>
      <c r="D147" s="121"/>
      <c r="E147" s="144">
        <f>SUM(F114:F146)</f>
        <v>0</v>
      </c>
      <c r="F147" s="145"/>
    </row>
    <row r="148" spans="1:6" ht="15.75" thickTop="1" thickBot="1">
      <c r="A148" s="17" t="s">
        <v>225</v>
      </c>
      <c r="B148" s="168" t="s">
        <v>226</v>
      </c>
      <c r="C148" s="169"/>
      <c r="D148" s="169"/>
      <c r="E148" s="169"/>
      <c r="F148" s="170"/>
    </row>
    <row r="149" spans="1:6" ht="32.25" customHeight="1" thickTop="1" thickBot="1">
      <c r="A149" s="52">
        <v>1</v>
      </c>
      <c r="B149" s="67" t="s">
        <v>228</v>
      </c>
      <c r="C149" s="58" t="s">
        <v>89</v>
      </c>
      <c r="D149" s="115" t="s">
        <v>297</v>
      </c>
      <c r="E149" s="148"/>
      <c r="F149" s="149"/>
    </row>
    <row r="150" spans="1:6" ht="17.25" customHeight="1" thickBot="1">
      <c r="A150" s="52">
        <f t="shared" ref="A150:A173" si="4">A149+1</f>
        <v>2</v>
      </c>
      <c r="B150" s="56" t="s">
        <v>229</v>
      </c>
      <c r="C150" s="59" t="s">
        <v>22</v>
      </c>
      <c r="D150" s="115" t="str">
        <f>D101</f>
        <v>pauš.</v>
      </c>
      <c r="E150" s="142"/>
      <c r="F150" s="143"/>
    </row>
    <row r="151" spans="1:6" ht="62.25" customHeight="1" thickBot="1">
      <c r="A151" s="52"/>
      <c r="B151" s="56" t="s">
        <v>56</v>
      </c>
      <c r="C151" s="59" t="s">
        <v>87</v>
      </c>
      <c r="D151" s="115" t="s">
        <v>297</v>
      </c>
      <c r="E151" s="142"/>
      <c r="F151" s="143"/>
    </row>
    <row r="152" spans="1:6" ht="55.15" thickBot="1">
      <c r="A152" s="52">
        <f>A150+1</f>
        <v>3</v>
      </c>
      <c r="B152" s="56" t="s">
        <v>251</v>
      </c>
      <c r="C152" s="47" t="s">
        <v>87</v>
      </c>
      <c r="D152" s="115" t="s">
        <v>297</v>
      </c>
      <c r="E152" s="152"/>
      <c r="F152" s="153"/>
    </row>
    <row r="153" spans="1:6" ht="66" customHeight="1" thickBot="1">
      <c r="A153" s="52">
        <v>4</v>
      </c>
      <c r="B153" s="56" t="s">
        <v>58</v>
      </c>
      <c r="C153" s="47" t="s">
        <v>87</v>
      </c>
      <c r="D153" s="115" t="s">
        <v>297</v>
      </c>
      <c r="E153" s="152"/>
      <c r="F153" s="153"/>
    </row>
    <row r="154" spans="1:6" ht="27.4" thickBot="1">
      <c r="A154" s="52">
        <f t="shared" si="4"/>
        <v>5</v>
      </c>
      <c r="B154" s="56" t="s">
        <v>230</v>
      </c>
      <c r="C154" s="59" t="s">
        <v>89</v>
      </c>
      <c r="D154" s="115" t="s">
        <v>297</v>
      </c>
      <c r="E154" s="142"/>
      <c r="F154" s="143"/>
    </row>
    <row r="155" spans="1:6" ht="13.9" thickBot="1">
      <c r="A155" s="52">
        <f t="shared" si="4"/>
        <v>6</v>
      </c>
      <c r="B155" s="56" t="s">
        <v>231</v>
      </c>
      <c r="C155" s="59" t="s">
        <v>89</v>
      </c>
      <c r="D155" s="115" t="str">
        <f>D100</f>
        <v>pauš.</v>
      </c>
      <c r="E155" s="142"/>
      <c r="F155" s="143"/>
    </row>
    <row r="156" spans="1:6" ht="13.9" thickBot="1">
      <c r="A156" s="52">
        <f t="shared" si="4"/>
        <v>7</v>
      </c>
      <c r="B156" s="56" t="s">
        <v>232</v>
      </c>
      <c r="C156" s="59" t="s">
        <v>89</v>
      </c>
      <c r="D156" s="115" t="str">
        <f>D99</f>
        <v>pauš.</v>
      </c>
      <c r="E156" s="142"/>
      <c r="F156" s="143"/>
    </row>
    <row r="157" spans="1:6" ht="35.25" customHeight="1" thickBot="1">
      <c r="A157" s="52">
        <f t="shared" si="4"/>
        <v>8</v>
      </c>
      <c r="B157" s="56" t="s">
        <v>233</v>
      </c>
      <c r="C157" s="59" t="s">
        <v>89</v>
      </c>
      <c r="D157" s="115" t="str">
        <f>D149</f>
        <v>pauš.</v>
      </c>
      <c r="E157" s="142"/>
      <c r="F157" s="143"/>
    </row>
    <row r="158" spans="1:6" ht="27.4" thickBot="1">
      <c r="A158" s="52">
        <f t="shared" si="4"/>
        <v>9</v>
      </c>
      <c r="B158" s="56" t="s">
        <v>234</v>
      </c>
      <c r="C158" s="47" t="s">
        <v>87</v>
      </c>
      <c r="D158" s="115" t="str">
        <f>D98</f>
        <v>pauš.</v>
      </c>
      <c r="E158" s="142"/>
      <c r="F158" s="143"/>
    </row>
    <row r="159" spans="1:6" ht="13.9" thickBot="1">
      <c r="A159" s="52">
        <f t="shared" si="4"/>
        <v>10</v>
      </c>
      <c r="B159" s="56" t="s">
        <v>235</v>
      </c>
      <c r="C159" s="47" t="s">
        <v>87</v>
      </c>
      <c r="D159" s="115" t="str">
        <f>D102</f>
        <v>pauš.</v>
      </c>
      <c r="E159" s="142"/>
      <c r="F159" s="143"/>
    </row>
    <row r="160" spans="1:6" ht="40.9" thickBot="1">
      <c r="A160" s="52">
        <f t="shared" si="4"/>
        <v>11</v>
      </c>
      <c r="B160" s="56" t="s">
        <v>59</v>
      </c>
      <c r="C160" s="59" t="s">
        <v>158</v>
      </c>
      <c r="D160" s="115" t="s">
        <v>297</v>
      </c>
      <c r="E160" s="142"/>
      <c r="F160" s="143"/>
    </row>
    <row r="161" spans="1:6" ht="27.4" thickBot="1">
      <c r="A161" s="52">
        <f t="shared" si="4"/>
        <v>12</v>
      </c>
      <c r="B161" s="56" t="s">
        <v>237</v>
      </c>
      <c r="C161" s="47" t="s">
        <v>87</v>
      </c>
      <c r="D161" s="115" t="str">
        <f>D89</f>
        <v>pauš.</v>
      </c>
      <c r="E161" s="142"/>
      <c r="F161" s="143"/>
    </row>
    <row r="162" spans="1:6" ht="27.4" thickBot="1">
      <c r="A162" s="52">
        <f t="shared" si="4"/>
        <v>13</v>
      </c>
      <c r="B162" s="56" t="s">
        <v>238</v>
      </c>
      <c r="C162" s="47" t="s">
        <v>87</v>
      </c>
      <c r="D162" s="115" t="s">
        <v>297</v>
      </c>
      <c r="E162" s="142"/>
      <c r="F162" s="143"/>
    </row>
    <row r="163" spans="1:6" ht="27.4" thickBot="1">
      <c r="A163" s="52">
        <f t="shared" si="4"/>
        <v>14</v>
      </c>
      <c r="B163" s="56" t="s">
        <v>239</v>
      </c>
      <c r="C163" s="47" t="s">
        <v>87</v>
      </c>
      <c r="D163" s="115" t="str">
        <f>D92</f>
        <v>pauš.</v>
      </c>
      <c r="E163" s="142"/>
      <c r="F163" s="143"/>
    </row>
    <row r="164" spans="1:6" ht="40.9" thickBot="1">
      <c r="A164" s="52">
        <f t="shared" si="4"/>
        <v>15</v>
      </c>
      <c r="B164" s="56" t="s">
        <v>240</v>
      </c>
      <c r="C164" s="47" t="s">
        <v>87</v>
      </c>
      <c r="D164" s="115" t="str">
        <f>D95</f>
        <v>pauš.</v>
      </c>
      <c r="E164" s="142"/>
      <c r="F164" s="143"/>
    </row>
    <row r="165" spans="1:6" ht="40.9" thickBot="1">
      <c r="A165" s="52">
        <f t="shared" si="4"/>
        <v>16</v>
      </c>
      <c r="B165" s="56" t="s">
        <v>241</v>
      </c>
      <c r="C165" s="47" t="s">
        <v>87</v>
      </c>
      <c r="D165" s="115" t="str">
        <f>D96</f>
        <v>pauš.</v>
      </c>
      <c r="E165" s="142"/>
      <c r="F165" s="143"/>
    </row>
    <row r="166" spans="1:6" ht="40.9" thickBot="1">
      <c r="A166" s="52">
        <f t="shared" si="4"/>
        <v>17</v>
      </c>
      <c r="B166" s="56" t="s">
        <v>242</v>
      </c>
      <c r="C166" s="60" t="s">
        <v>250</v>
      </c>
      <c r="D166" s="115" t="s">
        <v>297</v>
      </c>
      <c r="E166" s="142"/>
      <c r="F166" s="143"/>
    </row>
    <row r="167" spans="1:6" ht="40.9" thickBot="1">
      <c r="A167" s="52">
        <f t="shared" si="4"/>
        <v>18</v>
      </c>
      <c r="B167" s="56" t="s">
        <v>243</v>
      </c>
      <c r="C167" s="60" t="s">
        <v>250</v>
      </c>
      <c r="D167" s="115" t="s">
        <v>297</v>
      </c>
      <c r="E167" s="142"/>
      <c r="F167" s="143"/>
    </row>
    <row r="168" spans="1:6" ht="40.9" thickBot="1">
      <c r="A168" s="52">
        <f t="shared" si="4"/>
        <v>19</v>
      </c>
      <c r="B168" s="63" t="s">
        <v>244</v>
      </c>
      <c r="C168" s="60" t="s">
        <v>250</v>
      </c>
      <c r="D168" s="115" t="s">
        <v>297</v>
      </c>
      <c r="E168" s="142"/>
      <c r="F168" s="143"/>
    </row>
    <row r="169" spans="1:6" ht="40.9" thickBot="1">
      <c r="A169" s="52">
        <f t="shared" si="4"/>
        <v>20</v>
      </c>
      <c r="B169" s="64" t="s">
        <v>245</v>
      </c>
      <c r="C169" s="60" t="s">
        <v>87</v>
      </c>
      <c r="D169" s="115" t="str">
        <f>D88</f>
        <v>pauš.</v>
      </c>
      <c r="E169" s="142"/>
      <c r="F169" s="143"/>
    </row>
    <row r="170" spans="1:6" ht="129" customHeight="1" thickBot="1">
      <c r="A170" s="52">
        <f t="shared" si="4"/>
        <v>21</v>
      </c>
      <c r="B170" s="64" t="s">
        <v>246</v>
      </c>
      <c r="C170" s="60" t="s">
        <v>87</v>
      </c>
      <c r="D170" s="115" t="s">
        <v>297</v>
      </c>
      <c r="E170" s="152"/>
      <c r="F170" s="153"/>
    </row>
    <row r="171" spans="1:6" ht="30" customHeight="1" thickBot="1">
      <c r="A171" s="52">
        <f t="shared" si="4"/>
        <v>22</v>
      </c>
      <c r="B171" s="64" t="s">
        <v>247</v>
      </c>
      <c r="C171" s="59" t="s">
        <v>158</v>
      </c>
      <c r="D171" s="115" t="s">
        <v>297</v>
      </c>
      <c r="E171" s="142"/>
      <c r="F171" s="143"/>
    </row>
    <row r="172" spans="1:6" ht="27.4" thickBot="1">
      <c r="A172" s="52">
        <f t="shared" si="4"/>
        <v>23</v>
      </c>
      <c r="B172" s="64" t="s">
        <v>248</v>
      </c>
      <c r="C172" s="59" t="s">
        <v>158</v>
      </c>
      <c r="D172" s="115" t="s">
        <v>297</v>
      </c>
      <c r="E172" s="142"/>
      <c r="F172" s="143"/>
    </row>
    <row r="173" spans="1:6" ht="15.75" customHeight="1" thickBot="1">
      <c r="A173" s="71">
        <f t="shared" si="4"/>
        <v>24</v>
      </c>
      <c r="B173" s="64" t="s">
        <v>249</v>
      </c>
      <c r="C173" s="59" t="s">
        <v>158</v>
      </c>
      <c r="D173" s="123" t="s">
        <v>297</v>
      </c>
      <c r="E173" s="154"/>
      <c r="F173" s="155"/>
    </row>
    <row r="174" spans="1:6" ht="29.25" customHeight="1" thickBot="1">
      <c r="A174" s="171" t="s">
        <v>227</v>
      </c>
      <c r="B174" s="172"/>
      <c r="C174" s="24"/>
      <c r="D174" s="121"/>
      <c r="E174" s="150">
        <f>SUM(F149:F173)</f>
        <v>0</v>
      </c>
      <c r="F174" s="151"/>
    </row>
    <row r="175" spans="1:6" ht="15.75" thickTop="1" thickBot="1">
      <c r="A175" s="17" t="s">
        <v>252</v>
      </c>
      <c r="B175" s="168" t="s">
        <v>253</v>
      </c>
      <c r="C175" s="169"/>
      <c r="D175" s="169"/>
      <c r="E175" s="169"/>
      <c r="F175" s="170"/>
    </row>
    <row r="176" spans="1:6" ht="41.25" thickTop="1" thickBot="1">
      <c r="A176" s="52">
        <v>1</v>
      </c>
      <c r="B176" s="67" t="s">
        <v>6</v>
      </c>
      <c r="C176" s="58" t="s">
        <v>87</v>
      </c>
      <c r="D176" s="115" t="s">
        <v>297</v>
      </c>
      <c r="E176" s="148"/>
      <c r="F176" s="149"/>
    </row>
    <row r="177" spans="1:6" ht="75" customHeight="1" thickBot="1">
      <c r="A177" s="52">
        <f t="shared" ref="A177:A184" si="5">A176+1</f>
        <v>2</v>
      </c>
      <c r="B177" s="72" t="s">
        <v>7</v>
      </c>
      <c r="C177" s="59" t="s">
        <v>87</v>
      </c>
      <c r="D177" s="115" t="s">
        <v>297</v>
      </c>
      <c r="E177" s="142"/>
      <c r="F177" s="143"/>
    </row>
    <row r="178" spans="1:6" ht="48.75" customHeight="1" thickBot="1">
      <c r="A178" s="52">
        <f t="shared" si="5"/>
        <v>3</v>
      </c>
      <c r="B178" s="56" t="s">
        <v>279</v>
      </c>
      <c r="C178" s="47" t="s">
        <v>158</v>
      </c>
      <c r="D178" s="115" t="s">
        <v>297</v>
      </c>
      <c r="E178" s="142"/>
      <c r="F178" s="143"/>
    </row>
    <row r="179" spans="1:6" ht="40.9" thickBot="1">
      <c r="A179" s="52">
        <f t="shared" si="5"/>
        <v>4</v>
      </c>
      <c r="B179" s="56" t="s">
        <v>278</v>
      </c>
      <c r="C179" s="47" t="s">
        <v>89</v>
      </c>
      <c r="D179" s="115" t="s">
        <v>297</v>
      </c>
      <c r="E179" s="142"/>
      <c r="F179" s="143"/>
    </row>
    <row r="180" spans="1:6" ht="47.25" customHeight="1" thickBot="1">
      <c r="A180" s="52">
        <f t="shared" si="5"/>
        <v>5</v>
      </c>
      <c r="B180" s="56" t="s">
        <v>60</v>
      </c>
      <c r="C180" s="47" t="s">
        <v>89</v>
      </c>
      <c r="D180" s="115" t="s">
        <v>297</v>
      </c>
      <c r="E180" s="142"/>
      <c r="F180" s="143"/>
    </row>
    <row r="181" spans="1:6" ht="40.9" thickBot="1">
      <c r="A181" s="52">
        <f t="shared" si="5"/>
        <v>6</v>
      </c>
      <c r="B181" s="66" t="s">
        <v>266</v>
      </c>
      <c r="C181" s="47" t="s">
        <v>89</v>
      </c>
      <c r="D181" s="115" t="s">
        <v>297</v>
      </c>
      <c r="E181" s="142"/>
      <c r="F181" s="143"/>
    </row>
    <row r="182" spans="1:6" ht="27.4" thickBot="1">
      <c r="A182" s="52">
        <f t="shared" si="5"/>
        <v>7</v>
      </c>
      <c r="B182" s="56" t="s">
        <v>270</v>
      </c>
      <c r="C182" s="59" t="s">
        <v>87</v>
      </c>
      <c r="D182" s="115" t="s">
        <v>297</v>
      </c>
      <c r="E182" s="142"/>
      <c r="F182" s="143"/>
    </row>
    <row r="183" spans="1:6" ht="13.9" thickBot="1">
      <c r="A183" s="52">
        <f t="shared" si="5"/>
        <v>8</v>
      </c>
      <c r="B183" s="56" t="s">
        <v>271</v>
      </c>
      <c r="C183" s="59" t="s">
        <v>87</v>
      </c>
      <c r="D183" s="115" t="s">
        <v>297</v>
      </c>
      <c r="E183" s="142"/>
      <c r="F183" s="143"/>
    </row>
    <row r="184" spans="1:6" ht="13.9" thickBot="1">
      <c r="A184" s="52">
        <f t="shared" si="5"/>
        <v>9</v>
      </c>
      <c r="B184" s="56" t="s">
        <v>272</v>
      </c>
      <c r="C184" s="59" t="s">
        <v>87</v>
      </c>
      <c r="D184" s="115" t="s">
        <v>297</v>
      </c>
      <c r="E184" s="142"/>
      <c r="F184" s="143"/>
    </row>
    <row r="185" spans="1:6" ht="31.5" customHeight="1" thickBot="1">
      <c r="A185" s="171" t="s">
        <v>254</v>
      </c>
      <c r="B185" s="172"/>
      <c r="C185" s="24"/>
      <c r="D185" s="121"/>
      <c r="E185" s="144">
        <f>SUM(F176:F184)</f>
        <v>0</v>
      </c>
      <c r="F185" s="145"/>
    </row>
    <row r="186" spans="1:6" ht="15.75" thickTop="1" thickBot="1">
      <c r="A186" s="17" t="s">
        <v>260</v>
      </c>
      <c r="B186" s="168" t="s">
        <v>261</v>
      </c>
      <c r="C186" s="169"/>
      <c r="D186" s="169"/>
      <c r="E186" s="169"/>
      <c r="F186" s="170"/>
    </row>
    <row r="187" spans="1:6" ht="27.75" thickTop="1" thickBot="1">
      <c r="A187" s="52">
        <v>1</v>
      </c>
      <c r="B187" s="67" t="s">
        <v>263</v>
      </c>
      <c r="C187" s="58" t="s">
        <v>87</v>
      </c>
      <c r="D187" s="115" t="str">
        <f>D176</f>
        <v>pauš.</v>
      </c>
      <c r="E187" s="148"/>
      <c r="F187" s="149"/>
    </row>
    <row r="188" spans="1:6" ht="40.9" thickBot="1">
      <c r="A188" s="52">
        <f t="shared" ref="A188:A193" si="6">A187+1</f>
        <v>2</v>
      </c>
      <c r="B188" s="72" t="s">
        <v>277</v>
      </c>
      <c r="C188" s="59" t="s">
        <v>87</v>
      </c>
      <c r="D188" s="115" t="str">
        <f>D177</f>
        <v>pauš.</v>
      </c>
      <c r="E188" s="142"/>
      <c r="F188" s="143"/>
    </row>
    <row r="189" spans="1:6" ht="62.25" customHeight="1" thickBot="1">
      <c r="A189" s="52">
        <f t="shared" si="6"/>
        <v>3</v>
      </c>
      <c r="B189" s="56" t="s">
        <v>274</v>
      </c>
      <c r="C189" s="47" t="s">
        <v>158</v>
      </c>
      <c r="D189" s="115" t="s">
        <v>297</v>
      </c>
      <c r="E189" s="142"/>
      <c r="F189" s="143"/>
    </row>
    <row r="190" spans="1:6" ht="40.9" thickBot="1">
      <c r="A190" s="52">
        <f t="shared" si="6"/>
        <v>4</v>
      </c>
      <c r="B190" s="56" t="s">
        <v>265</v>
      </c>
      <c r="C190" s="47" t="s">
        <v>89</v>
      </c>
      <c r="D190" s="115" t="s">
        <v>297</v>
      </c>
      <c r="E190" s="142"/>
      <c r="F190" s="143"/>
    </row>
    <row r="191" spans="1:6" ht="27.4" thickBot="1">
      <c r="A191" s="52">
        <f t="shared" si="6"/>
        <v>5</v>
      </c>
      <c r="B191" s="56" t="s">
        <v>267</v>
      </c>
      <c r="C191" s="59" t="s">
        <v>87</v>
      </c>
      <c r="D191" s="115" t="str">
        <f>D182</f>
        <v>pauš.</v>
      </c>
      <c r="E191" s="142"/>
      <c r="F191" s="143"/>
    </row>
    <row r="192" spans="1:6" ht="13.9" thickBot="1">
      <c r="A192" s="52">
        <f t="shared" si="6"/>
        <v>6</v>
      </c>
      <c r="B192" s="56" t="s">
        <v>268</v>
      </c>
      <c r="C192" s="59" t="s">
        <v>87</v>
      </c>
      <c r="D192" s="115" t="str">
        <f>D183</f>
        <v>pauš.</v>
      </c>
      <c r="E192" s="142"/>
      <c r="F192" s="143"/>
    </row>
    <row r="193" spans="1:6" ht="13.9" thickBot="1">
      <c r="A193" s="52">
        <f t="shared" si="6"/>
        <v>7</v>
      </c>
      <c r="B193" s="56" t="s">
        <v>269</v>
      </c>
      <c r="C193" s="59" t="s">
        <v>87</v>
      </c>
      <c r="D193" s="115" t="str">
        <f>D184</f>
        <v>pauš.</v>
      </c>
      <c r="E193" s="142"/>
      <c r="F193" s="143"/>
    </row>
    <row r="194" spans="1:6" ht="33.75" customHeight="1" thickBot="1">
      <c r="A194" s="171" t="s">
        <v>262</v>
      </c>
      <c r="B194" s="172"/>
      <c r="C194" s="24"/>
      <c r="D194" s="121"/>
      <c r="E194" s="144">
        <f>SUM(F187:F193)</f>
        <v>0</v>
      </c>
      <c r="F194" s="145"/>
    </row>
    <row r="195" spans="1:6" ht="15.75" thickTop="1" thickBot="1">
      <c r="A195" s="17" t="s">
        <v>273</v>
      </c>
      <c r="B195" s="168" t="s">
        <v>275</v>
      </c>
      <c r="C195" s="169"/>
      <c r="D195" s="169"/>
      <c r="E195" s="169"/>
      <c r="F195" s="170"/>
    </row>
    <row r="196" spans="1:6" ht="95.25" thickTop="1" thickBot="1">
      <c r="A196" s="109">
        <v>1</v>
      </c>
      <c r="B196" s="108" t="s">
        <v>35</v>
      </c>
      <c r="C196" s="127" t="s">
        <v>158</v>
      </c>
      <c r="D196" s="128" t="s">
        <v>297</v>
      </c>
      <c r="E196" s="146"/>
      <c r="F196" s="147"/>
    </row>
    <row r="197" spans="1:6" ht="54.4" thickBot="1">
      <c r="A197" s="52">
        <f>A196+1</f>
        <v>2</v>
      </c>
      <c r="B197" s="72" t="s">
        <v>283</v>
      </c>
      <c r="C197" s="28" t="s">
        <v>158</v>
      </c>
      <c r="D197" s="115" t="s">
        <v>297</v>
      </c>
      <c r="E197" s="142"/>
      <c r="F197" s="143"/>
    </row>
    <row r="198" spans="1:6" ht="54.4" thickBot="1">
      <c r="A198" s="52">
        <f t="shared" ref="A198:A208" si="7">A197+1</f>
        <v>3</v>
      </c>
      <c r="B198" s="56" t="s">
        <v>282</v>
      </c>
      <c r="C198" s="47" t="s">
        <v>158</v>
      </c>
      <c r="D198" s="115" t="s">
        <v>297</v>
      </c>
      <c r="E198" s="142"/>
      <c r="F198" s="143"/>
    </row>
    <row r="199" spans="1:6" ht="54.4" thickBot="1">
      <c r="A199" s="52">
        <f t="shared" si="7"/>
        <v>4</v>
      </c>
      <c r="B199" s="72" t="s">
        <v>281</v>
      </c>
      <c r="C199" s="47" t="s">
        <v>158</v>
      </c>
      <c r="D199" s="115" t="s">
        <v>297</v>
      </c>
      <c r="E199" s="142"/>
      <c r="F199" s="143"/>
    </row>
    <row r="200" spans="1:6" ht="67.900000000000006" thickBot="1">
      <c r="A200" s="52">
        <f t="shared" si="7"/>
        <v>5</v>
      </c>
      <c r="B200" s="56" t="s">
        <v>32</v>
      </c>
      <c r="C200" s="47" t="s">
        <v>158</v>
      </c>
      <c r="D200" s="115" t="s">
        <v>297</v>
      </c>
      <c r="E200" s="142"/>
      <c r="F200" s="143"/>
    </row>
    <row r="201" spans="1:6" ht="54.4" thickBot="1">
      <c r="A201" s="52">
        <f t="shared" si="7"/>
        <v>6</v>
      </c>
      <c r="B201" s="72" t="s">
        <v>33</v>
      </c>
      <c r="C201" s="47" t="s">
        <v>158</v>
      </c>
      <c r="D201" s="115" t="s">
        <v>297</v>
      </c>
      <c r="E201" s="142"/>
      <c r="F201" s="143"/>
    </row>
    <row r="202" spans="1:6" ht="76.5" customHeight="1" thickBot="1">
      <c r="A202" s="52">
        <f t="shared" si="7"/>
        <v>7</v>
      </c>
      <c r="B202" s="72" t="s">
        <v>280</v>
      </c>
      <c r="C202" s="47" t="s">
        <v>158</v>
      </c>
      <c r="D202" s="115" t="s">
        <v>297</v>
      </c>
      <c r="E202" s="142"/>
      <c r="F202" s="143"/>
    </row>
    <row r="203" spans="1:6" ht="62.25" customHeight="1" thickBot="1">
      <c r="A203" s="52">
        <f t="shared" si="7"/>
        <v>8</v>
      </c>
      <c r="B203" s="72" t="s">
        <v>0</v>
      </c>
      <c r="C203" s="47" t="s">
        <v>158</v>
      </c>
      <c r="D203" s="115" t="s">
        <v>297</v>
      </c>
      <c r="E203" s="142"/>
      <c r="F203" s="143"/>
    </row>
    <row r="204" spans="1:6" ht="122.25" customHeight="1" thickBot="1">
      <c r="A204" s="52">
        <f t="shared" si="7"/>
        <v>9</v>
      </c>
      <c r="B204" s="72" t="s">
        <v>21</v>
      </c>
      <c r="C204" s="47" t="s">
        <v>158</v>
      </c>
      <c r="D204" s="115" t="s">
        <v>297</v>
      </c>
      <c r="E204" s="142"/>
      <c r="F204" s="143"/>
    </row>
    <row r="205" spans="1:6" ht="66" customHeight="1" thickBot="1">
      <c r="A205" s="52">
        <f t="shared" si="7"/>
        <v>10</v>
      </c>
      <c r="B205" s="72" t="s">
        <v>2</v>
      </c>
      <c r="C205" s="47" t="s">
        <v>89</v>
      </c>
      <c r="D205" s="115" t="s">
        <v>297</v>
      </c>
      <c r="E205" s="142"/>
      <c r="F205" s="143"/>
    </row>
    <row r="206" spans="1:6" ht="40.9" thickBot="1">
      <c r="A206" s="52">
        <f t="shared" si="7"/>
        <v>11</v>
      </c>
      <c r="B206" s="56" t="s">
        <v>3</v>
      </c>
      <c r="C206" s="47" t="s">
        <v>158</v>
      </c>
      <c r="D206" s="115" t="s">
        <v>297</v>
      </c>
      <c r="E206" s="142"/>
      <c r="F206" s="143"/>
    </row>
    <row r="207" spans="1:6" ht="27.4" thickBot="1">
      <c r="A207" s="52">
        <f t="shared" si="7"/>
        <v>12</v>
      </c>
      <c r="B207" s="56" t="s">
        <v>4</v>
      </c>
      <c r="C207" s="47" t="s">
        <v>158</v>
      </c>
      <c r="D207" s="115" t="s">
        <v>297</v>
      </c>
      <c r="E207" s="142"/>
      <c r="F207" s="143"/>
    </row>
    <row r="208" spans="1:6" ht="27.4" thickBot="1">
      <c r="A208" s="52">
        <f t="shared" si="7"/>
        <v>13</v>
      </c>
      <c r="B208" s="56" t="s">
        <v>5</v>
      </c>
      <c r="C208" s="47" t="s">
        <v>158</v>
      </c>
      <c r="D208" s="115" t="s">
        <v>297</v>
      </c>
      <c r="E208" s="142"/>
      <c r="F208" s="143"/>
    </row>
    <row r="209" spans="1:6" ht="33" customHeight="1" thickBot="1">
      <c r="A209" s="171" t="s">
        <v>276</v>
      </c>
      <c r="B209" s="172"/>
      <c r="C209" s="24"/>
      <c r="D209" s="121"/>
      <c r="E209" s="144">
        <f>SUM(F196:F208)</f>
        <v>0</v>
      </c>
      <c r="F209" s="145"/>
    </row>
    <row r="210" spans="1:6" ht="28.5" customHeight="1" thickTop="1">
      <c r="A210" s="177" t="s">
        <v>30</v>
      </c>
      <c r="B210" s="178"/>
      <c r="C210" s="178"/>
      <c r="D210" s="178"/>
      <c r="E210" s="178"/>
      <c r="F210" s="178"/>
    </row>
    <row r="211" spans="1:6">
      <c r="A211" s="107" t="s">
        <v>31</v>
      </c>
    </row>
    <row r="212" spans="1:6" ht="29.25" customHeight="1">
      <c r="A212" s="175" t="s">
        <v>34</v>
      </c>
      <c r="B212" s="176"/>
      <c r="C212" s="176"/>
      <c r="D212" s="176"/>
      <c r="E212" s="176"/>
      <c r="F212" s="176"/>
    </row>
    <row r="213" spans="1:6">
      <c r="A213" s="106"/>
    </row>
    <row r="214" spans="1:6">
      <c r="A214" s="106"/>
    </row>
    <row r="215" spans="1:6">
      <c r="A215" s="106"/>
    </row>
    <row r="216" spans="1:6" ht="15">
      <c r="B216" s="78" t="s">
        <v>24</v>
      </c>
    </row>
    <row r="217" spans="1:6" ht="15">
      <c r="B217" s="78"/>
    </row>
    <row r="218" spans="1:6" ht="13.9">
      <c r="A218" s="80" t="s">
        <v>81</v>
      </c>
      <c r="B218" s="79" t="str">
        <f>B8</f>
        <v>UNUTRAŠNJA OPREMA</v>
      </c>
      <c r="C218" s="81"/>
      <c r="D218" s="125"/>
      <c r="E218" s="93"/>
      <c r="F218" s="83">
        <f>E20</f>
        <v>0</v>
      </c>
    </row>
    <row r="219" spans="1:6" ht="13.9">
      <c r="A219" s="80" t="s">
        <v>82</v>
      </c>
      <c r="B219" s="79" t="str">
        <f>B21</f>
        <v>SPOLJNA OPREMA</v>
      </c>
      <c r="C219" s="81"/>
      <c r="D219" s="125"/>
      <c r="E219" s="93"/>
      <c r="F219" s="83">
        <f>E64</f>
        <v>0</v>
      </c>
    </row>
    <row r="220" spans="1:6" ht="13.9">
      <c r="A220" s="80" t="s">
        <v>84</v>
      </c>
      <c r="B220" s="79" t="str">
        <f>B65</f>
        <v>KABLOVI, KABLOVSKI PRIBOR I UZEMLJENJE</v>
      </c>
      <c r="C220" s="81"/>
      <c r="D220" s="125"/>
      <c r="E220" s="93"/>
      <c r="F220" s="83">
        <f>E104</f>
        <v>0</v>
      </c>
    </row>
    <row r="221" spans="1:6" ht="13.9">
      <c r="A221" s="80" t="s">
        <v>85</v>
      </c>
      <c r="B221" s="79" t="str">
        <f>B105</f>
        <v>UGRADNJA UNUTRAŠNJE OPREME</v>
      </c>
      <c r="C221" s="81"/>
      <c r="D221" s="125"/>
      <c r="E221" s="93"/>
      <c r="F221" s="83">
        <f>E112</f>
        <v>0</v>
      </c>
    </row>
    <row r="222" spans="1:6" ht="13.9">
      <c r="A222" s="80" t="s">
        <v>224</v>
      </c>
      <c r="B222" s="79" t="str">
        <f>B113</f>
        <v>UGRADNJA SPOLJNE OPREME</v>
      </c>
      <c r="C222" s="81"/>
      <c r="D222" s="125"/>
      <c r="E222" s="93"/>
      <c r="F222" s="83">
        <f>E147</f>
        <v>0</v>
      </c>
    </row>
    <row r="223" spans="1:6" ht="13.9">
      <c r="A223" s="80" t="s">
        <v>225</v>
      </c>
      <c r="B223" s="79" t="str">
        <f>B148</f>
        <v xml:space="preserve">UGRADNJA KABLOVA, KABLOVSKOG PRIBORA I UZEMLJENJA </v>
      </c>
      <c r="C223" s="81"/>
      <c r="D223" s="125"/>
      <c r="E223" s="93"/>
      <c r="F223" s="83">
        <f>E174</f>
        <v>0</v>
      </c>
    </row>
    <row r="224" spans="1:6" ht="13.9">
      <c r="A224" s="80" t="s">
        <v>252</v>
      </c>
      <c r="B224" s="79" t="str">
        <f>B175</f>
        <v>DODATNA OPREMA ZA ETCS NIVO 1</v>
      </c>
      <c r="C224" s="81"/>
      <c r="D224" s="125"/>
      <c r="E224" s="93"/>
      <c r="F224" s="83">
        <f>E185</f>
        <v>0</v>
      </c>
    </row>
    <row r="225" spans="1:6" ht="13.9">
      <c r="A225" s="80" t="s">
        <v>260</v>
      </c>
      <c r="B225" s="79" t="str">
        <f>B186</f>
        <v>UGRADNJA DODATNE OPREME ZA ETCS NIVO 1</v>
      </c>
      <c r="C225" s="81"/>
      <c r="D225" s="125"/>
      <c r="E225" s="93"/>
      <c r="F225" s="83">
        <f>E194</f>
        <v>0</v>
      </c>
    </row>
    <row r="226" spans="1:6" ht="13.9">
      <c r="A226" s="84" t="s">
        <v>273</v>
      </c>
      <c r="B226" s="85" t="str">
        <f>B195</f>
        <v>PROJEKTOVANJE I OSTALI TROŠKOVI</v>
      </c>
      <c r="C226" s="86"/>
      <c r="D226" s="126"/>
      <c r="E226" s="94"/>
      <c r="F226" s="88">
        <f>E209</f>
        <v>0</v>
      </c>
    </row>
    <row r="227" spans="1:6" ht="13.9">
      <c r="B227" s="79" t="s">
        <v>298</v>
      </c>
      <c r="F227" s="83">
        <f>SUM(F218:F226)</f>
        <v>0</v>
      </c>
    </row>
    <row r="229" spans="1:6" ht="15">
      <c r="D229" s="167"/>
      <c r="E229" s="167"/>
      <c r="F229" s="167"/>
    </row>
    <row r="230" spans="1:6" ht="15">
      <c r="D230" s="167"/>
      <c r="E230" s="167"/>
      <c r="F230" s="167"/>
    </row>
    <row r="231" spans="1:6" ht="15">
      <c r="D231" s="129"/>
      <c r="E231" s="130"/>
      <c r="F231" s="131"/>
    </row>
    <row r="232" spans="1:6" ht="15">
      <c r="D232" s="167"/>
      <c r="E232" s="167"/>
      <c r="F232" s="167"/>
    </row>
  </sheetData>
  <mergeCells count="232">
    <mergeCell ref="B4:F4"/>
    <mergeCell ref="C6:C7"/>
    <mergeCell ref="D6:D7"/>
    <mergeCell ref="E194:F194"/>
    <mergeCell ref="I64:J64"/>
    <mergeCell ref="C9:C10"/>
    <mergeCell ref="B21:F21"/>
    <mergeCell ref="A64:B64"/>
    <mergeCell ref="A20:B20"/>
    <mergeCell ref="A9:A10"/>
    <mergeCell ref="E20:F20"/>
    <mergeCell ref="E22:F22"/>
    <mergeCell ref="E23:F23"/>
    <mergeCell ref="E24:F24"/>
    <mergeCell ref="E25:F25"/>
    <mergeCell ref="E26:F26"/>
    <mergeCell ref="E27:F27"/>
    <mergeCell ref="E28:F28"/>
    <mergeCell ref="A104:B104"/>
    <mergeCell ref="B65:F65"/>
    <mergeCell ref="A174:B174"/>
    <mergeCell ref="B105:F105"/>
    <mergeCell ref="A6:A7"/>
    <mergeCell ref="B6:B7"/>
    <mergeCell ref="E19:F19"/>
    <mergeCell ref="M6:M7"/>
    <mergeCell ref="N6:N7"/>
    <mergeCell ref="B8:F8"/>
    <mergeCell ref="G6:G7"/>
    <mergeCell ref="H6:H7"/>
    <mergeCell ref="I6:I7"/>
    <mergeCell ref="L6:L7"/>
    <mergeCell ref="J6:J7"/>
    <mergeCell ref="K6:K7"/>
    <mergeCell ref="E6:F7"/>
    <mergeCell ref="D9:D11"/>
    <mergeCell ref="E9:F11"/>
    <mergeCell ref="E12:F12"/>
    <mergeCell ref="E13:F13"/>
    <mergeCell ref="E14:F14"/>
    <mergeCell ref="E15:F15"/>
    <mergeCell ref="E16:F16"/>
    <mergeCell ref="E17:F17"/>
    <mergeCell ref="E18:F18"/>
    <mergeCell ref="D232:F232"/>
    <mergeCell ref="B175:F175"/>
    <mergeCell ref="A209:B209"/>
    <mergeCell ref="A112:B112"/>
    <mergeCell ref="A147:B147"/>
    <mergeCell ref="D229:F229"/>
    <mergeCell ref="D230:F230"/>
    <mergeCell ref="B113:F113"/>
    <mergeCell ref="A212:F212"/>
    <mergeCell ref="A210:F210"/>
    <mergeCell ref="B195:F195"/>
    <mergeCell ref="B186:F186"/>
    <mergeCell ref="A194:B194"/>
    <mergeCell ref="A185:B185"/>
    <mergeCell ref="B148:F148"/>
    <mergeCell ref="E117:F117"/>
    <mergeCell ref="E118:F118"/>
    <mergeCell ref="E119:F119"/>
    <mergeCell ref="E120:F120"/>
    <mergeCell ref="E121:F121"/>
    <mergeCell ref="E122:F122"/>
    <mergeCell ref="E132:F132"/>
    <mergeCell ref="E138:F138"/>
    <mergeCell ref="E139:F139"/>
    <mergeCell ref="E34:F34"/>
    <mergeCell ref="E35:F35"/>
    <mergeCell ref="E36:F36"/>
    <mergeCell ref="E37:F37"/>
    <mergeCell ref="E38:F38"/>
    <mergeCell ref="E29:F29"/>
    <mergeCell ref="E30:F30"/>
    <mergeCell ref="E31:F31"/>
    <mergeCell ref="E32:F32"/>
    <mergeCell ref="E33:F33"/>
    <mergeCell ref="E44:F44"/>
    <mergeCell ref="E45:F45"/>
    <mergeCell ref="E46:F46"/>
    <mergeCell ref="E47:F47"/>
    <mergeCell ref="E48:F48"/>
    <mergeCell ref="E39:F39"/>
    <mergeCell ref="E40:F40"/>
    <mergeCell ref="E41:F41"/>
    <mergeCell ref="E42:F42"/>
    <mergeCell ref="E43:F43"/>
    <mergeCell ref="E54:F54"/>
    <mergeCell ref="E55:F55"/>
    <mergeCell ref="E56:F56"/>
    <mergeCell ref="E57:F57"/>
    <mergeCell ref="E58:F58"/>
    <mergeCell ref="E49:F49"/>
    <mergeCell ref="E50:F50"/>
    <mergeCell ref="E51:F51"/>
    <mergeCell ref="E52:F52"/>
    <mergeCell ref="E53:F53"/>
    <mergeCell ref="E64:F64"/>
    <mergeCell ref="E66:F66"/>
    <mergeCell ref="E67:F67"/>
    <mergeCell ref="E68:F68"/>
    <mergeCell ref="E69:F69"/>
    <mergeCell ref="E59:F59"/>
    <mergeCell ref="E60:F60"/>
    <mergeCell ref="E61:F61"/>
    <mergeCell ref="E62:F62"/>
    <mergeCell ref="E63:F63"/>
    <mergeCell ref="E75:F75"/>
    <mergeCell ref="E76:F76"/>
    <mergeCell ref="E77:F77"/>
    <mergeCell ref="E78:F78"/>
    <mergeCell ref="E79:F79"/>
    <mergeCell ref="E70:F70"/>
    <mergeCell ref="E71:F71"/>
    <mergeCell ref="E72:F72"/>
    <mergeCell ref="E73:F73"/>
    <mergeCell ref="E74:F74"/>
    <mergeCell ref="E85:F85"/>
    <mergeCell ref="E86:F86"/>
    <mergeCell ref="E87:F87"/>
    <mergeCell ref="E88:F88"/>
    <mergeCell ref="E89:F89"/>
    <mergeCell ref="E80:F80"/>
    <mergeCell ref="E81:F81"/>
    <mergeCell ref="E82:F82"/>
    <mergeCell ref="E83:F83"/>
    <mergeCell ref="E84:F84"/>
    <mergeCell ref="E95:F95"/>
    <mergeCell ref="E96:F96"/>
    <mergeCell ref="E97:F97"/>
    <mergeCell ref="E98:F98"/>
    <mergeCell ref="E99:F99"/>
    <mergeCell ref="E90:F90"/>
    <mergeCell ref="E91:F91"/>
    <mergeCell ref="E92:F92"/>
    <mergeCell ref="E93:F93"/>
    <mergeCell ref="E94:F94"/>
    <mergeCell ref="E106:F106"/>
    <mergeCell ref="E107:F107"/>
    <mergeCell ref="E108:F108"/>
    <mergeCell ref="E109:F109"/>
    <mergeCell ref="E110:F110"/>
    <mergeCell ref="E100:F100"/>
    <mergeCell ref="E101:F101"/>
    <mergeCell ref="E102:F102"/>
    <mergeCell ref="E103:F103"/>
    <mergeCell ref="E104:F104"/>
    <mergeCell ref="E111:F111"/>
    <mergeCell ref="E112:F112"/>
    <mergeCell ref="E114:F114"/>
    <mergeCell ref="E115:F115"/>
    <mergeCell ref="E116:F116"/>
    <mergeCell ref="E128:F128"/>
    <mergeCell ref="E129:F129"/>
    <mergeCell ref="E130:F130"/>
    <mergeCell ref="E131:F131"/>
    <mergeCell ref="E123:F123"/>
    <mergeCell ref="E124:F124"/>
    <mergeCell ref="E125:F125"/>
    <mergeCell ref="E126:F126"/>
    <mergeCell ref="E127:F127"/>
    <mergeCell ref="E140:F140"/>
    <mergeCell ref="E141:F141"/>
    <mergeCell ref="E142:F142"/>
    <mergeCell ref="E133:F133"/>
    <mergeCell ref="E134:F134"/>
    <mergeCell ref="E135:F135"/>
    <mergeCell ref="E136:F136"/>
    <mergeCell ref="E137:F137"/>
    <mergeCell ref="E149:F149"/>
    <mergeCell ref="E150:F150"/>
    <mergeCell ref="E151:F151"/>
    <mergeCell ref="E152:F152"/>
    <mergeCell ref="E153:F153"/>
    <mergeCell ref="E143:F143"/>
    <mergeCell ref="E144:F144"/>
    <mergeCell ref="E145:F145"/>
    <mergeCell ref="E146:F146"/>
    <mergeCell ref="E147:F147"/>
    <mergeCell ref="E159:F159"/>
    <mergeCell ref="E160:F160"/>
    <mergeCell ref="E161:F161"/>
    <mergeCell ref="E162:F162"/>
    <mergeCell ref="E163:F163"/>
    <mergeCell ref="E154:F154"/>
    <mergeCell ref="E155:F155"/>
    <mergeCell ref="E156:F156"/>
    <mergeCell ref="E157:F157"/>
    <mergeCell ref="E158:F158"/>
    <mergeCell ref="E169:F169"/>
    <mergeCell ref="E170:F170"/>
    <mergeCell ref="E171:F171"/>
    <mergeCell ref="E172:F172"/>
    <mergeCell ref="E173:F173"/>
    <mergeCell ref="E164:F164"/>
    <mergeCell ref="E165:F165"/>
    <mergeCell ref="E166:F166"/>
    <mergeCell ref="E167:F167"/>
    <mergeCell ref="E168:F168"/>
    <mergeCell ref="E180:F180"/>
    <mergeCell ref="E181:F181"/>
    <mergeCell ref="E182:F182"/>
    <mergeCell ref="E183:F183"/>
    <mergeCell ref="E184:F184"/>
    <mergeCell ref="E174:F174"/>
    <mergeCell ref="E176:F176"/>
    <mergeCell ref="E177:F177"/>
    <mergeCell ref="E178:F178"/>
    <mergeCell ref="E179:F179"/>
    <mergeCell ref="E191:F191"/>
    <mergeCell ref="E192:F192"/>
    <mergeCell ref="E193:F193"/>
    <mergeCell ref="E196:F196"/>
    <mergeCell ref="E197:F197"/>
    <mergeCell ref="E185:F185"/>
    <mergeCell ref="E187:F187"/>
    <mergeCell ref="E188:F188"/>
    <mergeCell ref="E189:F189"/>
    <mergeCell ref="E190:F190"/>
    <mergeCell ref="E208:F208"/>
    <mergeCell ref="E209:F209"/>
    <mergeCell ref="E203:F203"/>
    <mergeCell ref="E204:F204"/>
    <mergeCell ref="E205:F205"/>
    <mergeCell ref="E206:F206"/>
    <mergeCell ref="E207:F207"/>
    <mergeCell ref="E198:F198"/>
    <mergeCell ref="E199:F199"/>
    <mergeCell ref="E200:F200"/>
    <mergeCell ref="E201:F201"/>
    <mergeCell ref="E202:F202"/>
  </mergeCells>
  <phoneticPr fontId="0" type="noConversion"/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38"/>
  <sheetViews>
    <sheetView zoomScaleNormal="100" workbookViewId="0"/>
  </sheetViews>
  <sheetFormatPr defaultColWidth="7.73046875" defaultRowHeight="13.5"/>
  <cols>
    <col min="1" max="1" width="5.73046875" style="8" customWidth="1"/>
    <col min="2" max="2" width="34.73046875" style="4" customWidth="1"/>
    <col min="3" max="3" width="7.265625" style="5" customWidth="1"/>
    <col min="4" max="4" width="8.1328125" style="6" customWidth="1"/>
    <col min="5" max="5" width="13.73046875" style="7" customWidth="1"/>
    <col min="6" max="6" width="17" style="7" customWidth="1"/>
    <col min="7" max="254" width="9.1328125" style="1" customWidth="1"/>
    <col min="255" max="16384" width="7.73046875" style="1"/>
  </cols>
  <sheetData>
    <row r="1" spans="1:14" ht="14.2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4.25">
      <c r="A2" s="11"/>
      <c r="B2" s="12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 ht="14.65" thickBot="1">
      <c r="A3" s="11"/>
      <c r="B3" s="13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 ht="24" customHeight="1" thickBot="1">
      <c r="A4" s="89" t="s">
        <v>15</v>
      </c>
      <c r="B4" s="194" t="s">
        <v>14</v>
      </c>
      <c r="C4" s="195"/>
      <c r="D4" s="195"/>
      <c r="E4" s="195"/>
      <c r="F4" s="196"/>
      <c r="G4" s="11"/>
      <c r="H4" s="11"/>
      <c r="I4" s="11"/>
      <c r="J4" s="11"/>
      <c r="K4" s="11"/>
      <c r="L4" s="11"/>
      <c r="M4" s="11"/>
      <c r="N4" s="11"/>
    </row>
    <row r="5" spans="1:14" ht="14.65" thickBot="1">
      <c r="A5" s="11"/>
      <c r="B5" s="13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</row>
    <row r="6" spans="1:14" s="9" customFormat="1" ht="16.5" customHeight="1">
      <c r="A6" s="197" t="s">
        <v>284</v>
      </c>
      <c r="B6" s="197" t="s">
        <v>86</v>
      </c>
      <c r="C6" s="197" t="s">
        <v>88</v>
      </c>
      <c r="D6" s="197" t="s">
        <v>301</v>
      </c>
      <c r="E6" s="181" t="s">
        <v>296</v>
      </c>
      <c r="F6" s="182"/>
      <c r="G6" s="180"/>
      <c r="H6" s="179"/>
      <c r="I6" s="179"/>
      <c r="J6" s="179"/>
      <c r="K6" s="179"/>
      <c r="L6" s="179"/>
      <c r="M6" s="179"/>
      <c r="N6" s="179"/>
    </row>
    <row r="7" spans="1:14" s="2" customFormat="1" ht="48" customHeight="1" thickBot="1">
      <c r="A7" s="198"/>
      <c r="B7" s="198"/>
      <c r="C7" s="198"/>
      <c r="D7" s="198"/>
      <c r="E7" s="183"/>
      <c r="F7" s="184"/>
      <c r="G7" s="180"/>
      <c r="H7" s="179"/>
      <c r="I7" s="179"/>
      <c r="J7" s="179"/>
      <c r="K7" s="179"/>
      <c r="L7" s="179"/>
      <c r="M7" s="179"/>
      <c r="N7" s="179"/>
    </row>
    <row r="8" spans="1:14" s="2" customFormat="1" ht="29.25" customHeight="1" thickTop="1" thickBot="1">
      <c r="A8" s="15" t="s">
        <v>81</v>
      </c>
      <c r="B8" s="168" t="s">
        <v>90</v>
      </c>
      <c r="C8" s="169"/>
      <c r="D8" s="169"/>
      <c r="E8" s="169"/>
      <c r="F8" s="170"/>
      <c r="G8" s="14"/>
      <c r="H8" s="14"/>
      <c r="I8" s="14"/>
      <c r="J8" s="14"/>
      <c r="K8" s="14"/>
      <c r="L8" s="14"/>
      <c r="M8" s="14"/>
      <c r="N8" s="14"/>
    </row>
    <row r="9" spans="1:14" s="2" customFormat="1" ht="262.5" customHeight="1" thickTop="1" thickBot="1">
      <c r="A9" s="26">
        <v>1</v>
      </c>
      <c r="B9" s="23" t="s">
        <v>91</v>
      </c>
      <c r="C9" s="16" t="s">
        <v>158</v>
      </c>
      <c r="D9" s="35" t="s">
        <v>297</v>
      </c>
      <c r="E9" s="228"/>
      <c r="F9" s="229"/>
      <c r="G9" s="14"/>
      <c r="H9" s="14"/>
      <c r="I9" s="14"/>
      <c r="J9" s="14"/>
      <c r="K9" s="14"/>
      <c r="L9" s="14"/>
      <c r="M9" s="14"/>
      <c r="N9" s="14"/>
    </row>
    <row r="10" spans="1:14" s="2" customFormat="1" ht="214.5" customHeight="1">
      <c r="A10" s="204">
        <v>2</v>
      </c>
      <c r="B10" s="32" t="s">
        <v>92</v>
      </c>
      <c r="C10" s="249" t="s">
        <v>158</v>
      </c>
      <c r="D10" s="246" t="s">
        <v>297</v>
      </c>
      <c r="E10" s="234"/>
      <c r="F10" s="235"/>
      <c r="G10" s="14"/>
      <c r="H10" s="14"/>
      <c r="I10" s="14"/>
      <c r="J10" s="14"/>
      <c r="K10" s="14"/>
      <c r="L10" s="14"/>
      <c r="M10" s="14"/>
      <c r="N10" s="14"/>
    </row>
    <row r="11" spans="1:14" s="2" customFormat="1" ht="378.75" customHeight="1">
      <c r="A11" s="205"/>
      <c r="B11" s="33" t="s">
        <v>37</v>
      </c>
      <c r="C11" s="250"/>
      <c r="D11" s="247"/>
      <c r="E11" s="236"/>
      <c r="F11" s="237"/>
      <c r="G11" s="31"/>
      <c r="H11" s="14"/>
      <c r="I11" s="14"/>
      <c r="J11" s="14"/>
      <c r="K11" s="14"/>
      <c r="L11" s="14"/>
      <c r="M11" s="14"/>
      <c r="N11" s="14"/>
    </row>
    <row r="12" spans="1:14" s="2" customFormat="1" ht="273.75" customHeight="1" thickBot="1">
      <c r="A12" s="245"/>
      <c r="B12" s="45" t="s">
        <v>286</v>
      </c>
      <c r="C12" s="251"/>
      <c r="D12" s="248"/>
      <c r="E12" s="238"/>
      <c r="F12" s="239"/>
      <c r="G12" s="31"/>
      <c r="H12" s="14"/>
      <c r="I12" s="14"/>
      <c r="J12" s="14"/>
      <c r="K12" s="14"/>
      <c r="L12" s="14"/>
      <c r="M12" s="14"/>
      <c r="N12" s="14"/>
    </row>
    <row r="13" spans="1:14" s="2" customFormat="1" ht="64.5" customHeight="1" thickBot="1">
      <c r="A13" s="38">
        <v>3</v>
      </c>
      <c r="B13" s="46" t="s">
        <v>93</v>
      </c>
      <c r="C13" s="47" t="s">
        <v>158</v>
      </c>
      <c r="D13" s="48" t="s">
        <v>297</v>
      </c>
      <c r="E13" s="222"/>
      <c r="F13" s="223"/>
      <c r="G13" s="31"/>
      <c r="H13" s="14"/>
      <c r="I13" s="14"/>
      <c r="J13" s="14"/>
      <c r="K13" s="14"/>
      <c r="L13" s="14"/>
      <c r="M13" s="14"/>
      <c r="N13" s="14"/>
    </row>
    <row r="14" spans="1:14" s="10" customFormat="1" ht="42.75" customHeight="1">
      <c r="A14" s="232">
        <v>4</v>
      </c>
      <c r="B14" s="27" t="s">
        <v>94</v>
      </c>
      <c r="C14" s="243" t="s">
        <v>158</v>
      </c>
      <c r="D14" s="241" t="s">
        <v>297</v>
      </c>
      <c r="E14" s="234"/>
      <c r="F14" s="235"/>
      <c r="G14" s="240"/>
      <c r="H14" s="201"/>
      <c r="I14" s="201"/>
      <c r="J14" s="201"/>
      <c r="K14" s="201"/>
      <c r="L14" s="201"/>
      <c r="M14" s="201"/>
      <c r="N14" s="201"/>
    </row>
    <row r="15" spans="1:14" s="10" customFormat="1" ht="162" customHeight="1" thickBot="1">
      <c r="A15" s="233"/>
      <c r="B15" s="34" t="s">
        <v>95</v>
      </c>
      <c r="C15" s="244"/>
      <c r="D15" s="242"/>
      <c r="E15" s="238"/>
      <c r="F15" s="239"/>
      <c r="G15" s="240"/>
      <c r="H15" s="201"/>
      <c r="I15" s="201"/>
      <c r="J15" s="201"/>
      <c r="K15" s="201"/>
      <c r="L15" s="201"/>
      <c r="M15" s="201"/>
      <c r="N15" s="201"/>
    </row>
    <row r="16" spans="1:14" s="10" customFormat="1" ht="58.5" customHeight="1" thickBot="1">
      <c r="A16" s="38">
        <v>5</v>
      </c>
      <c r="B16" s="39" t="s">
        <v>27</v>
      </c>
      <c r="C16" s="37" t="s">
        <v>158</v>
      </c>
      <c r="D16" s="41" t="s">
        <v>297</v>
      </c>
      <c r="E16" s="222"/>
      <c r="F16" s="223"/>
      <c r="G16" s="31"/>
      <c r="H16" s="14"/>
      <c r="I16" s="14"/>
      <c r="J16" s="14"/>
      <c r="K16" s="14"/>
      <c r="L16" s="14"/>
      <c r="M16" s="14"/>
      <c r="N16" s="14"/>
    </row>
    <row r="17" spans="1:14" s="10" customFormat="1" ht="138" customHeight="1" thickBot="1">
      <c r="A17" s="36">
        <v>6</v>
      </c>
      <c r="B17" s="39" t="s">
        <v>96</v>
      </c>
      <c r="C17" s="40" t="s">
        <v>158</v>
      </c>
      <c r="D17" s="44" t="s">
        <v>297</v>
      </c>
      <c r="E17" s="222"/>
      <c r="F17" s="223"/>
      <c r="G17" s="31"/>
      <c r="H17" s="14"/>
      <c r="I17" s="14"/>
      <c r="J17" s="14"/>
      <c r="K17" s="14"/>
      <c r="L17" s="14"/>
      <c r="M17" s="14"/>
      <c r="N17" s="14"/>
    </row>
    <row r="18" spans="1:14" s="10" customFormat="1" ht="294" customHeight="1" thickBot="1">
      <c r="A18" s="38">
        <v>7</v>
      </c>
      <c r="B18" s="43" t="s">
        <v>97</v>
      </c>
      <c r="C18" s="21" t="s">
        <v>158</v>
      </c>
      <c r="D18" s="42" t="s">
        <v>297</v>
      </c>
      <c r="E18" s="222"/>
      <c r="F18" s="223"/>
      <c r="G18" s="31"/>
      <c r="H18" s="14"/>
      <c r="I18" s="14"/>
      <c r="J18" s="14"/>
      <c r="K18" s="14"/>
      <c r="L18" s="14"/>
      <c r="M18" s="14"/>
      <c r="N18" s="14"/>
    </row>
    <row r="19" spans="1:14" s="10" customFormat="1" ht="96.75" customHeight="1" thickBot="1">
      <c r="A19" s="38">
        <v>8</v>
      </c>
      <c r="B19" s="39" t="s">
        <v>69</v>
      </c>
      <c r="C19" s="40" t="s">
        <v>158</v>
      </c>
      <c r="D19" s="44" t="s">
        <v>297</v>
      </c>
      <c r="E19" s="222"/>
      <c r="F19" s="223"/>
      <c r="G19" s="31"/>
      <c r="H19" s="14"/>
      <c r="I19" s="14"/>
      <c r="J19" s="14"/>
      <c r="K19" s="14"/>
      <c r="L19" s="14"/>
      <c r="M19" s="14"/>
      <c r="N19" s="14"/>
    </row>
    <row r="20" spans="1:14" s="10" customFormat="1" ht="39" customHeight="1" thickBot="1">
      <c r="A20" s="38">
        <v>9</v>
      </c>
      <c r="B20" s="39" t="s">
        <v>99</v>
      </c>
      <c r="C20" s="40" t="s">
        <v>158</v>
      </c>
      <c r="D20" s="44" t="s">
        <v>297</v>
      </c>
      <c r="E20" s="222"/>
      <c r="F20" s="223"/>
      <c r="G20" s="31"/>
      <c r="H20" s="14"/>
      <c r="I20" s="14"/>
      <c r="J20" s="14"/>
      <c r="K20" s="14"/>
      <c r="L20" s="14"/>
      <c r="M20" s="14"/>
      <c r="N20" s="14"/>
    </row>
    <row r="21" spans="1:14" s="10" customFormat="1" ht="33.75" customHeight="1" thickBot="1">
      <c r="A21" s="38">
        <v>10</v>
      </c>
      <c r="B21" s="39" t="s">
        <v>98</v>
      </c>
      <c r="C21" s="40" t="s">
        <v>158</v>
      </c>
      <c r="D21" s="44" t="s">
        <v>297</v>
      </c>
      <c r="E21" s="222"/>
      <c r="F21" s="223"/>
      <c r="G21" s="31"/>
      <c r="H21" s="14"/>
      <c r="I21" s="14"/>
      <c r="J21" s="14"/>
      <c r="K21" s="14"/>
      <c r="L21" s="14"/>
      <c r="M21" s="14"/>
      <c r="N21" s="14"/>
    </row>
    <row r="22" spans="1:14" s="10" customFormat="1" ht="130.5" customHeight="1" thickBot="1">
      <c r="A22" s="26">
        <v>11</v>
      </c>
      <c r="B22" s="43" t="s">
        <v>18</v>
      </c>
      <c r="C22" s="21" t="s">
        <v>158</v>
      </c>
      <c r="D22" s="42" t="s">
        <v>297</v>
      </c>
      <c r="E22" s="222"/>
      <c r="F22" s="223"/>
      <c r="G22" s="31"/>
      <c r="H22" s="14"/>
      <c r="I22" s="14"/>
      <c r="J22" s="14"/>
      <c r="K22" s="14"/>
      <c r="L22" s="14"/>
      <c r="M22" s="14"/>
      <c r="N22" s="14"/>
    </row>
    <row r="23" spans="1:14" s="10" customFormat="1" ht="18.75" customHeight="1" thickBot="1">
      <c r="A23" s="171" t="s">
        <v>100</v>
      </c>
      <c r="B23" s="172"/>
      <c r="C23" s="24"/>
      <c r="D23" s="25"/>
      <c r="E23" s="144">
        <f>SUM(F9:F22)</f>
        <v>0</v>
      </c>
      <c r="F23" s="145"/>
      <c r="G23" s="14"/>
      <c r="H23" s="14"/>
      <c r="I23" s="14"/>
      <c r="J23" s="14"/>
      <c r="K23" s="14"/>
      <c r="L23" s="14"/>
      <c r="M23" s="14"/>
      <c r="N23" s="14"/>
    </row>
    <row r="24" spans="1:14" s="10" customFormat="1" ht="16.149999999999999" thickTop="1" thickBot="1">
      <c r="A24" s="17" t="s">
        <v>82</v>
      </c>
      <c r="B24" s="168" t="s">
        <v>101</v>
      </c>
      <c r="C24" s="169"/>
      <c r="D24" s="169"/>
      <c r="E24" s="169"/>
      <c r="F24" s="170"/>
      <c r="G24" s="14"/>
      <c r="H24" s="14"/>
      <c r="I24" s="14"/>
      <c r="J24" s="14"/>
      <c r="K24" s="14"/>
      <c r="L24" s="14"/>
      <c r="M24" s="14"/>
      <c r="N24" s="14"/>
    </row>
    <row r="25" spans="1:14" s="10" customFormat="1" ht="151.5" customHeight="1" thickTop="1" thickBot="1">
      <c r="A25" s="26">
        <v>1</v>
      </c>
      <c r="B25" s="18" t="s">
        <v>102</v>
      </c>
      <c r="C25" s="28" t="s">
        <v>158</v>
      </c>
      <c r="D25" s="73" t="s">
        <v>297</v>
      </c>
      <c r="E25" s="228"/>
      <c r="F25" s="229"/>
      <c r="G25" s="30"/>
      <c r="H25" s="14"/>
      <c r="I25" s="14"/>
      <c r="J25" s="14"/>
      <c r="K25" s="14"/>
      <c r="L25" s="14"/>
      <c r="M25" s="14"/>
      <c r="N25" s="14"/>
    </row>
    <row r="26" spans="1:14" s="10" customFormat="1" ht="37.5" customHeight="1" thickBot="1">
      <c r="A26" s="26">
        <f>A25+1</f>
        <v>2</v>
      </c>
      <c r="B26" s="20" t="s">
        <v>103</v>
      </c>
      <c r="C26" s="28" t="s">
        <v>158</v>
      </c>
      <c r="D26" s="73" t="s">
        <v>297</v>
      </c>
      <c r="E26" s="222"/>
      <c r="F26" s="223"/>
      <c r="G26" s="29"/>
      <c r="H26" s="19"/>
      <c r="I26" s="19"/>
      <c r="J26" s="19"/>
      <c r="K26" s="19"/>
      <c r="L26" s="19"/>
      <c r="M26" s="19"/>
      <c r="N26" s="19"/>
    </row>
    <row r="27" spans="1:14" s="10" customFormat="1" ht="38.25" customHeight="1" thickBot="1">
      <c r="A27" s="26">
        <f t="shared" ref="A27:A60" si="0">A26+1</f>
        <v>3</v>
      </c>
      <c r="B27" s="20" t="s">
        <v>104</v>
      </c>
      <c r="C27" s="28" t="s">
        <v>158</v>
      </c>
      <c r="D27" s="73" t="s">
        <v>297</v>
      </c>
      <c r="E27" s="222"/>
      <c r="F27" s="223"/>
      <c r="G27" s="19"/>
      <c r="H27" s="19"/>
      <c r="I27" s="19"/>
      <c r="J27" s="19"/>
      <c r="K27" s="19"/>
      <c r="L27" s="19"/>
      <c r="M27" s="19"/>
      <c r="N27" s="19"/>
    </row>
    <row r="28" spans="1:14" s="2" customFormat="1" ht="36" customHeight="1" thickBot="1">
      <c r="A28" s="26">
        <f t="shared" si="0"/>
        <v>4</v>
      </c>
      <c r="B28" s="20" t="s">
        <v>105</v>
      </c>
      <c r="C28" s="28" t="s">
        <v>158</v>
      </c>
      <c r="D28" s="73" t="s">
        <v>297</v>
      </c>
      <c r="E28" s="222"/>
      <c r="F28" s="223"/>
      <c r="G28" s="29"/>
      <c r="H28" s="19"/>
      <c r="I28" s="19"/>
      <c r="J28" s="19"/>
      <c r="K28" s="19"/>
      <c r="L28" s="19"/>
      <c r="M28" s="19"/>
      <c r="N28" s="19"/>
    </row>
    <row r="29" spans="1:14" s="3" customFormat="1" ht="35.25" customHeight="1" thickBot="1">
      <c r="A29" s="26">
        <f t="shared" si="0"/>
        <v>5</v>
      </c>
      <c r="B29" s="20" t="s">
        <v>106</v>
      </c>
      <c r="C29" s="28" t="s">
        <v>158</v>
      </c>
      <c r="D29" s="73" t="s">
        <v>297</v>
      </c>
      <c r="E29" s="222"/>
      <c r="F29" s="223"/>
      <c r="G29" s="29"/>
      <c r="H29" s="19"/>
      <c r="I29" s="19"/>
      <c r="J29" s="19"/>
      <c r="K29" s="19"/>
      <c r="L29" s="19"/>
      <c r="M29" s="19"/>
      <c r="N29" s="19"/>
    </row>
    <row r="30" spans="1:14" s="3" customFormat="1" ht="35.25" customHeight="1" thickBot="1">
      <c r="A30" s="26">
        <v>6</v>
      </c>
      <c r="B30" s="49" t="s">
        <v>108</v>
      </c>
      <c r="C30" s="28" t="s">
        <v>158</v>
      </c>
      <c r="D30" s="73" t="s">
        <v>297</v>
      </c>
      <c r="E30" s="222"/>
      <c r="F30" s="223"/>
      <c r="G30" s="29"/>
      <c r="H30" s="19"/>
      <c r="I30" s="19"/>
      <c r="J30" s="19"/>
      <c r="K30" s="19"/>
      <c r="L30" s="19"/>
      <c r="M30" s="19"/>
      <c r="N30" s="19"/>
    </row>
    <row r="31" spans="1:14" ht="36" customHeight="1" thickBot="1">
      <c r="A31" s="26">
        <v>7</v>
      </c>
      <c r="B31" s="20" t="s">
        <v>110</v>
      </c>
      <c r="C31" s="28" t="s">
        <v>87</v>
      </c>
      <c r="D31" s="73" t="s">
        <v>297</v>
      </c>
      <c r="E31" s="222"/>
      <c r="F31" s="223"/>
      <c r="G31" s="29"/>
      <c r="H31" s="19"/>
      <c r="I31" s="19"/>
      <c r="J31" s="19"/>
      <c r="K31" s="19"/>
      <c r="L31" s="19"/>
      <c r="M31" s="19"/>
      <c r="N31" s="19"/>
    </row>
    <row r="32" spans="1:14" ht="48.75" customHeight="1" thickBot="1">
      <c r="A32" s="26">
        <f t="shared" si="0"/>
        <v>8</v>
      </c>
      <c r="B32" s="20" t="s">
        <v>111</v>
      </c>
      <c r="C32" s="28" t="s">
        <v>87</v>
      </c>
      <c r="D32" s="73" t="s">
        <v>297</v>
      </c>
      <c r="E32" s="222"/>
      <c r="F32" s="223"/>
      <c r="G32" s="29"/>
      <c r="H32" s="19"/>
      <c r="I32" s="19"/>
      <c r="J32" s="19"/>
      <c r="K32" s="19"/>
      <c r="L32" s="19"/>
      <c r="M32" s="19"/>
      <c r="N32" s="19"/>
    </row>
    <row r="33" spans="1:14" ht="80.25" customHeight="1" thickBot="1">
      <c r="A33" s="26">
        <f t="shared" si="0"/>
        <v>9</v>
      </c>
      <c r="B33" s="49" t="s">
        <v>112</v>
      </c>
      <c r="C33" s="47" t="s">
        <v>158</v>
      </c>
      <c r="D33" s="73" t="s">
        <v>297</v>
      </c>
      <c r="E33" s="222"/>
      <c r="F33" s="223"/>
      <c r="G33" s="50"/>
      <c r="H33" s="19"/>
      <c r="I33" s="19"/>
      <c r="J33" s="19"/>
      <c r="K33" s="19"/>
      <c r="L33" s="77"/>
      <c r="M33" s="19"/>
      <c r="N33" s="19"/>
    </row>
    <row r="34" spans="1:14" ht="81" customHeight="1" thickBot="1">
      <c r="A34" s="26">
        <f t="shared" si="0"/>
        <v>10</v>
      </c>
      <c r="B34" s="49" t="s">
        <v>113</v>
      </c>
      <c r="C34" s="47" t="s">
        <v>158</v>
      </c>
      <c r="D34" s="73" t="s">
        <v>297</v>
      </c>
      <c r="E34" s="222"/>
      <c r="F34" s="223"/>
      <c r="G34" s="50"/>
      <c r="H34" s="19"/>
      <c r="I34" s="19"/>
      <c r="J34" s="19"/>
      <c r="K34" s="19"/>
      <c r="L34" s="19"/>
      <c r="M34" s="19"/>
      <c r="N34" s="19"/>
    </row>
    <row r="35" spans="1:14" ht="48" customHeight="1" thickBot="1">
      <c r="A35" s="26">
        <f t="shared" si="0"/>
        <v>11</v>
      </c>
      <c r="B35" s="49" t="s">
        <v>114</v>
      </c>
      <c r="C35" s="47" t="s">
        <v>158</v>
      </c>
      <c r="D35" s="73" t="s">
        <v>297</v>
      </c>
      <c r="E35" s="222"/>
      <c r="F35" s="223"/>
      <c r="G35" s="50"/>
      <c r="H35" s="19"/>
      <c r="I35" s="19"/>
      <c r="J35" s="19"/>
      <c r="K35" s="19"/>
      <c r="L35" s="19"/>
      <c r="M35" s="19"/>
      <c r="N35" s="19"/>
    </row>
    <row r="36" spans="1:14" ht="69" customHeight="1" thickBot="1">
      <c r="A36" s="26">
        <f t="shared" si="0"/>
        <v>12</v>
      </c>
      <c r="B36" s="49" t="s">
        <v>115</v>
      </c>
      <c r="C36" s="47" t="s">
        <v>158</v>
      </c>
      <c r="D36" s="73" t="s">
        <v>297</v>
      </c>
      <c r="E36" s="222"/>
      <c r="F36" s="223"/>
      <c r="G36" s="50"/>
      <c r="H36" s="19"/>
      <c r="I36" s="19"/>
      <c r="J36" s="19"/>
      <c r="K36" s="19"/>
      <c r="L36" s="19"/>
      <c r="M36" s="19"/>
      <c r="N36" s="19"/>
    </row>
    <row r="37" spans="1:14" ht="51" customHeight="1" thickBot="1">
      <c r="A37" s="26">
        <f t="shared" si="0"/>
        <v>13</v>
      </c>
      <c r="B37" s="49" t="s">
        <v>116</v>
      </c>
      <c r="C37" s="47" t="s">
        <v>158</v>
      </c>
      <c r="D37" s="73" t="s">
        <v>297</v>
      </c>
      <c r="E37" s="222"/>
      <c r="F37" s="223"/>
      <c r="G37" s="50"/>
      <c r="H37" s="19"/>
      <c r="I37" s="19"/>
      <c r="J37" s="19"/>
      <c r="K37" s="19"/>
      <c r="L37" s="19"/>
      <c r="M37" s="19"/>
      <c r="N37" s="19"/>
    </row>
    <row r="38" spans="1:14" ht="80.25" customHeight="1" thickBot="1">
      <c r="A38" s="26">
        <f t="shared" si="0"/>
        <v>14</v>
      </c>
      <c r="B38" s="49" t="s">
        <v>117</v>
      </c>
      <c r="C38" s="28" t="s">
        <v>87</v>
      </c>
      <c r="D38" s="73" t="s">
        <v>297</v>
      </c>
      <c r="E38" s="222"/>
      <c r="F38" s="223"/>
      <c r="G38" s="50"/>
      <c r="H38" s="19"/>
      <c r="I38" s="19"/>
      <c r="J38" s="19"/>
      <c r="K38" s="19"/>
      <c r="L38" s="19"/>
      <c r="M38" s="19"/>
      <c r="N38" s="19"/>
    </row>
    <row r="39" spans="1:14" ht="51.75" customHeight="1" thickBot="1">
      <c r="A39" s="26">
        <f t="shared" si="0"/>
        <v>15</v>
      </c>
      <c r="B39" s="49" t="s">
        <v>118</v>
      </c>
      <c r="C39" s="28" t="s">
        <v>87</v>
      </c>
      <c r="D39" s="73" t="s">
        <v>297</v>
      </c>
      <c r="E39" s="222"/>
      <c r="F39" s="223"/>
      <c r="G39" s="50"/>
      <c r="H39" s="19"/>
      <c r="I39" s="19"/>
      <c r="J39" s="19"/>
      <c r="K39" s="19"/>
      <c r="L39" s="19"/>
      <c r="M39" s="19"/>
      <c r="N39" s="19"/>
    </row>
    <row r="40" spans="1:14" ht="47.25" customHeight="1" thickBot="1">
      <c r="A40" s="26">
        <f t="shared" si="0"/>
        <v>16</v>
      </c>
      <c r="B40" s="49" t="s">
        <v>119</v>
      </c>
      <c r="C40" s="28" t="s">
        <v>87</v>
      </c>
      <c r="D40" s="73" t="s">
        <v>297</v>
      </c>
      <c r="E40" s="222"/>
      <c r="F40" s="223"/>
      <c r="G40" s="50"/>
      <c r="H40" s="19"/>
      <c r="I40" s="19"/>
      <c r="J40" s="19"/>
      <c r="K40" s="19"/>
      <c r="L40" s="19"/>
      <c r="M40" s="19"/>
      <c r="N40" s="19"/>
    </row>
    <row r="41" spans="1:14" ht="36" customHeight="1" thickBot="1">
      <c r="A41" s="26">
        <f t="shared" si="0"/>
        <v>17</v>
      </c>
      <c r="B41" s="49" t="s">
        <v>120</v>
      </c>
      <c r="C41" s="28" t="s">
        <v>87</v>
      </c>
      <c r="D41" s="73" t="s">
        <v>297</v>
      </c>
      <c r="E41" s="222"/>
      <c r="F41" s="223"/>
      <c r="G41" s="50"/>
      <c r="H41" s="19"/>
      <c r="I41" s="19"/>
      <c r="J41" s="19"/>
      <c r="K41" s="19"/>
      <c r="L41" s="19"/>
      <c r="M41" s="19"/>
      <c r="N41" s="19"/>
    </row>
    <row r="42" spans="1:14" ht="48" customHeight="1" thickBot="1">
      <c r="A42" s="26">
        <f t="shared" si="0"/>
        <v>18</v>
      </c>
      <c r="B42" s="49" t="s">
        <v>121</v>
      </c>
      <c r="C42" s="28" t="s">
        <v>87</v>
      </c>
      <c r="D42" s="73" t="s">
        <v>297</v>
      </c>
      <c r="E42" s="222"/>
      <c r="F42" s="223"/>
      <c r="G42" s="50"/>
      <c r="H42" s="19"/>
      <c r="I42" s="19"/>
      <c r="J42" s="19"/>
      <c r="K42" s="19"/>
      <c r="L42" s="19"/>
      <c r="M42" s="19"/>
      <c r="N42" s="19"/>
    </row>
    <row r="43" spans="1:14" ht="48.75" customHeight="1" thickBot="1">
      <c r="A43" s="26">
        <f t="shared" si="0"/>
        <v>19</v>
      </c>
      <c r="B43" s="49" t="s">
        <v>122</v>
      </c>
      <c r="C43" s="28" t="s">
        <v>87</v>
      </c>
      <c r="D43" s="73" t="s">
        <v>297</v>
      </c>
      <c r="E43" s="222"/>
      <c r="F43" s="223"/>
      <c r="G43" s="50"/>
      <c r="H43" s="19"/>
      <c r="I43" s="19"/>
      <c r="J43" s="19"/>
      <c r="K43" s="19"/>
      <c r="L43" s="19"/>
      <c r="M43" s="19"/>
      <c r="N43" s="19"/>
    </row>
    <row r="44" spans="1:14" ht="20.25" customHeight="1" thickBot="1">
      <c r="A44" s="26">
        <f t="shared" si="0"/>
        <v>20</v>
      </c>
      <c r="B44" s="49" t="s">
        <v>123</v>
      </c>
      <c r="C44" s="28" t="s">
        <v>87</v>
      </c>
      <c r="D44" s="73" t="s">
        <v>297</v>
      </c>
      <c r="E44" s="222"/>
      <c r="F44" s="223"/>
      <c r="G44" s="50"/>
      <c r="H44" s="19"/>
      <c r="I44" s="19"/>
      <c r="J44" s="19"/>
      <c r="K44" s="19"/>
      <c r="L44" s="19"/>
      <c r="M44" s="19"/>
      <c r="N44" s="19"/>
    </row>
    <row r="45" spans="1:14" ht="131.25" customHeight="1" thickBot="1">
      <c r="A45" s="26">
        <f t="shared" si="0"/>
        <v>21</v>
      </c>
      <c r="B45" s="49" t="s">
        <v>124</v>
      </c>
      <c r="C45" s="47" t="s">
        <v>158</v>
      </c>
      <c r="D45" s="73" t="s">
        <v>297</v>
      </c>
      <c r="E45" s="222"/>
      <c r="F45" s="223"/>
      <c r="G45" s="50"/>
      <c r="H45" s="19"/>
      <c r="I45" s="19"/>
      <c r="J45" s="19"/>
      <c r="K45" s="19"/>
      <c r="L45" s="19"/>
      <c r="M45" s="19"/>
      <c r="N45" s="19"/>
    </row>
    <row r="46" spans="1:14" ht="58.5" customHeight="1" thickBot="1">
      <c r="A46" s="26">
        <f t="shared" si="0"/>
        <v>22</v>
      </c>
      <c r="B46" s="49" t="s">
        <v>125</v>
      </c>
      <c r="C46" s="47" t="s">
        <v>158</v>
      </c>
      <c r="D46" s="73" t="s">
        <v>297</v>
      </c>
      <c r="E46" s="222"/>
      <c r="F46" s="223"/>
      <c r="G46" s="50"/>
      <c r="H46" s="19"/>
      <c r="I46" s="19"/>
      <c r="J46" s="19"/>
      <c r="K46" s="19"/>
      <c r="L46" s="19"/>
      <c r="M46" s="19"/>
      <c r="N46" s="19"/>
    </row>
    <row r="47" spans="1:14" ht="99" customHeight="1" thickBot="1">
      <c r="A47" s="26">
        <f t="shared" si="0"/>
        <v>23</v>
      </c>
      <c r="B47" s="49" t="s">
        <v>129</v>
      </c>
      <c r="C47" s="47" t="s">
        <v>158</v>
      </c>
      <c r="D47" s="73" t="s">
        <v>297</v>
      </c>
      <c r="E47" s="222"/>
      <c r="F47" s="223"/>
      <c r="G47" s="50"/>
      <c r="H47" s="19"/>
      <c r="I47" s="19"/>
      <c r="J47" s="19"/>
      <c r="K47" s="19"/>
      <c r="L47" s="19"/>
      <c r="M47" s="19"/>
      <c r="N47" s="19"/>
    </row>
    <row r="48" spans="1:14" ht="47.25" customHeight="1" thickBot="1">
      <c r="A48" s="26">
        <f t="shared" si="0"/>
        <v>24</v>
      </c>
      <c r="B48" s="53" t="s">
        <v>126</v>
      </c>
      <c r="C48" s="47" t="s">
        <v>158</v>
      </c>
      <c r="D48" s="73" t="s">
        <v>297</v>
      </c>
      <c r="E48" s="222"/>
      <c r="F48" s="223"/>
      <c r="G48" s="50"/>
      <c r="H48" s="19"/>
      <c r="I48" s="19"/>
      <c r="J48" s="19"/>
      <c r="K48" s="19"/>
      <c r="L48" s="19"/>
      <c r="M48" s="19"/>
      <c r="N48" s="19"/>
    </row>
    <row r="49" spans="1:14" ht="32.25" customHeight="1" thickBot="1">
      <c r="A49" s="26">
        <f t="shared" si="0"/>
        <v>25</v>
      </c>
      <c r="B49" s="49" t="s">
        <v>168</v>
      </c>
      <c r="C49" s="47" t="s">
        <v>158</v>
      </c>
      <c r="D49" s="73" t="s">
        <v>297</v>
      </c>
      <c r="E49" s="222"/>
      <c r="F49" s="223"/>
      <c r="G49" s="50"/>
      <c r="H49" s="19"/>
      <c r="I49" s="19"/>
      <c r="J49" s="19"/>
      <c r="K49" s="19"/>
      <c r="L49" s="19"/>
      <c r="M49" s="19"/>
      <c r="N49" s="19"/>
    </row>
    <row r="50" spans="1:14" ht="32.25" customHeight="1" thickBot="1">
      <c r="A50" s="26">
        <f t="shared" si="0"/>
        <v>26</v>
      </c>
      <c r="B50" s="63" t="s">
        <v>179</v>
      </c>
      <c r="C50" s="47" t="s">
        <v>87</v>
      </c>
      <c r="D50" s="73" t="s">
        <v>297</v>
      </c>
      <c r="E50" s="222"/>
      <c r="F50" s="223"/>
      <c r="G50" s="50"/>
      <c r="H50" s="19"/>
      <c r="I50" s="19"/>
      <c r="J50" s="19"/>
      <c r="K50" s="19"/>
      <c r="L50" s="19"/>
      <c r="M50" s="19"/>
      <c r="N50" s="19"/>
    </row>
    <row r="51" spans="1:14" ht="88.5" customHeight="1" thickBot="1">
      <c r="A51" s="26">
        <f t="shared" si="0"/>
        <v>27</v>
      </c>
      <c r="B51" s="64" t="s">
        <v>217</v>
      </c>
      <c r="C51" s="47" t="s">
        <v>158</v>
      </c>
      <c r="D51" s="73" t="s">
        <v>297</v>
      </c>
      <c r="E51" s="222"/>
      <c r="F51" s="223"/>
      <c r="G51" s="50"/>
      <c r="H51" s="19"/>
      <c r="I51" s="19"/>
      <c r="J51" s="19"/>
      <c r="K51" s="19"/>
      <c r="L51" s="19"/>
      <c r="M51" s="19"/>
      <c r="N51" s="19"/>
    </row>
    <row r="52" spans="1:14" ht="87" customHeight="1" thickBot="1">
      <c r="A52" s="26">
        <f t="shared" si="0"/>
        <v>28</v>
      </c>
      <c r="B52" s="64" t="s">
        <v>178</v>
      </c>
      <c r="C52" s="47" t="s">
        <v>158</v>
      </c>
      <c r="D52" s="73" t="s">
        <v>297</v>
      </c>
      <c r="E52" s="222"/>
      <c r="F52" s="223"/>
      <c r="G52" s="50"/>
      <c r="H52" s="19"/>
      <c r="I52" s="19"/>
      <c r="J52" s="19"/>
      <c r="K52" s="19"/>
      <c r="L52" s="19"/>
      <c r="M52" s="19"/>
      <c r="N52" s="19"/>
    </row>
    <row r="53" spans="1:14" ht="41.25" customHeight="1" thickBot="1">
      <c r="A53" s="26">
        <f t="shared" si="0"/>
        <v>29</v>
      </c>
      <c r="B53" s="63" t="s">
        <v>187</v>
      </c>
      <c r="C53" s="47" t="s">
        <v>87</v>
      </c>
      <c r="D53" s="73" t="s">
        <v>297</v>
      </c>
      <c r="E53" s="222"/>
      <c r="F53" s="223"/>
      <c r="G53" s="50"/>
      <c r="H53" s="19"/>
      <c r="I53" s="19"/>
      <c r="J53" s="19"/>
      <c r="K53" s="19"/>
      <c r="L53" s="19"/>
      <c r="M53" s="19"/>
      <c r="N53" s="19"/>
    </row>
    <row r="54" spans="1:14" ht="32.25" customHeight="1" thickBot="1">
      <c r="A54" s="26">
        <f t="shared" si="0"/>
        <v>30</v>
      </c>
      <c r="B54" s="63" t="s">
        <v>186</v>
      </c>
      <c r="C54" s="47" t="s">
        <v>87</v>
      </c>
      <c r="D54" s="73" t="s">
        <v>297</v>
      </c>
      <c r="E54" s="222"/>
      <c r="F54" s="223"/>
      <c r="G54" s="50"/>
      <c r="H54" s="19"/>
      <c r="I54" s="19"/>
      <c r="J54" s="19"/>
      <c r="K54" s="19"/>
      <c r="L54" s="19"/>
      <c r="M54" s="19"/>
      <c r="N54" s="19"/>
    </row>
    <row r="55" spans="1:14" ht="26.25" customHeight="1" thickBot="1">
      <c r="A55" s="26">
        <f t="shared" si="0"/>
        <v>31</v>
      </c>
      <c r="B55" s="63" t="s">
        <v>28</v>
      </c>
      <c r="C55" s="47" t="s">
        <v>87</v>
      </c>
      <c r="D55" s="73" t="s">
        <v>297</v>
      </c>
      <c r="E55" s="222"/>
      <c r="F55" s="223"/>
      <c r="G55" s="50"/>
      <c r="H55" s="19"/>
      <c r="I55" s="19"/>
      <c r="J55" s="19"/>
      <c r="K55" s="19"/>
      <c r="L55" s="19"/>
      <c r="M55" s="19"/>
      <c r="N55" s="19"/>
    </row>
    <row r="56" spans="1:14" ht="26.25" customHeight="1" thickBot="1">
      <c r="A56" s="26">
        <f t="shared" si="0"/>
        <v>32</v>
      </c>
      <c r="B56" s="65" t="s">
        <v>185</v>
      </c>
      <c r="C56" s="47" t="s">
        <v>87</v>
      </c>
      <c r="D56" s="73" t="s">
        <v>297</v>
      </c>
      <c r="E56" s="222"/>
      <c r="F56" s="223"/>
      <c r="G56" s="50"/>
      <c r="H56" s="19"/>
      <c r="I56" s="19"/>
      <c r="J56" s="19"/>
      <c r="K56" s="19"/>
      <c r="L56" s="19"/>
      <c r="M56" s="19"/>
      <c r="N56" s="19"/>
    </row>
    <row r="57" spans="1:14" ht="46.5" customHeight="1" thickBot="1">
      <c r="A57" s="26">
        <f t="shared" si="0"/>
        <v>33</v>
      </c>
      <c r="B57" s="63" t="s">
        <v>13</v>
      </c>
      <c r="C57" s="47" t="s">
        <v>87</v>
      </c>
      <c r="D57" s="73" t="s">
        <v>297</v>
      </c>
      <c r="E57" s="222"/>
      <c r="F57" s="223"/>
      <c r="G57" s="50"/>
      <c r="H57" s="19"/>
      <c r="I57" s="19"/>
      <c r="J57" s="19"/>
      <c r="K57" s="19"/>
      <c r="L57" s="19"/>
      <c r="M57" s="19"/>
      <c r="N57" s="19"/>
    </row>
    <row r="58" spans="1:14" ht="42.75" customHeight="1" thickBot="1">
      <c r="A58" s="26">
        <f t="shared" si="0"/>
        <v>34</v>
      </c>
      <c r="B58" s="63" t="s">
        <v>218</v>
      </c>
      <c r="C58" s="47" t="s">
        <v>87</v>
      </c>
      <c r="D58" s="73" t="s">
        <v>297</v>
      </c>
      <c r="E58" s="222"/>
      <c r="F58" s="223"/>
      <c r="G58" s="50"/>
      <c r="H58" s="19"/>
      <c r="I58" s="19"/>
      <c r="J58" s="19"/>
      <c r="K58" s="19"/>
      <c r="L58" s="19"/>
      <c r="M58" s="19"/>
      <c r="N58" s="19"/>
    </row>
    <row r="59" spans="1:14" ht="28.5" customHeight="1" thickBot="1">
      <c r="A59" s="26">
        <f t="shared" si="0"/>
        <v>35</v>
      </c>
      <c r="B59" s="63" t="s">
        <v>181</v>
      </c>
      <c r="C59" s="47" t="s">
        <v>87</v>
      </c>
      <c r="D59" s="73" t="s">
        <v>297</v>
      </c>
      <c r="E59" s="222"/>
      <c r="F59" s="223"/>
      <c r="G59" s="50"/>
      <c r="H59" s="19"/>
      <c r="I59" s="19"/>
      <c r="J59" s="19"/>
      <c r="K59" s="19"/>
      <c r="L59" s="19"/>
      <c r="M59" s="19"/>
      <c r="N59" s="19"/>
    </row>
    <row r="60" spans="1:14" ht="24.75" customHeight="1" thickBot="1">
      <c r="A60" s="26">
        <f t="shared" si="0"/>
        <v>36</v>
      </c>
      <c r="B60" s="63" t="s">
        <v>180</v>
      </c>
      <c r="C60" s="47" t="s">
        <v>87</v>
      </c>
      <c r="D60" s="73" t="s">
        <v>297</v>
      </c>
      <c r="E60" s="222"/>
      <c r="F60" s="223"/>
      <c r="G60" s="50"/>
      <c r="H60" s="19"/>
      <c r="I60" s="19"/>
      <c r="J60" s="19"/>
      <c r="K60" s="19"/>
      <c r="L60" s="19"/>
      <c r="M60" s="19"/>
      <c r="N60" s="19"/>
    </row>
    <row r="61" spans="1:14" ht="36" customHeight="1" thickBot="1">
      <c r="A61" s="26">
        <v>37</v>
      </c>
      <c r="B61" s="64" t="s">
        <v>183</v>
      </c>
      <c r="C61" s="47" t="s">
        <v>87</v>
      </c>
      <c r="D61" s="73" t="s">
        <v>297</v>
      </c>
      <c r="E61" s="222"/>
      <c r="F61" s="223"/>
      <c r="G61" s="50"/>
      <c r="H61" s="19"/>
      <c r="I61" s="19"/>
      <c r="J61" s="19"/>
      <c r="K61" s="19"/>
      <c r="L61" s="19"/>
      <c r="M61" s="19"/>
      <c r="N61" s="19"/>
    </row>
    <row r="62" spans="1:14" ht="25.5" customHeight="1" thickBot="1">
      <c r="A62" s="171" t="s">
        <v>127</v>
      </c>
      <c r="B62" s="172"/>
      <c r="C62" s="24"/>
      <c r="D62" s="25"/>
      <c r="E62" s="144">
        <f>SUM(F25:F61)</f>
        <v>0</v>
      </c>
      <c r="F62" s="145"/>
      <c r="G62" s="14"/>
      <c r="H62" s="14"/>
      <c r="I62" s="201"/>
      <c r="J62" s="201"/>
      <c r="K62" s="14"/>
      <c r="L62" s="14"/>
      <c r="M62" s="14"/>
      <c r="N62" s="14"/>
    </row>
    <row r="63" spans="1:14" s="3" customFormat="1" ht="28.5" customHeight="1" thickTop="1" thickBot="1">
      <c r="A63" s="17" t="s">
        <v>84</v>
      </c>
      <c r="B63" s="168" t="s">
        <v>128</v>
      </c>
      <c r="C63" s="169"/>
      <c r="D63" s="169"/>
      <c r="E63" s="169"/>
      <c r="F63" s="170"/>
      <c r="G63" s="14"/>
      <c r="H63" s="14"/>
      <c r="I63" s="14"/>
      <c r="J63" s="14"/>
      <c r="K63" s="14"/>
      <c r="L63" s="14"/>
      <c r="M63" s="14"/>
      <c r="N63" s="14"/>
    </row>
    <row r="64" spans="1:14" s="3" customFormat="1" ht="22.5" customHeight="1" thickTop="1" thickBot="1">
      <c r="A64" s="52">
        <v>1</v>
      </c>
      <c r="B64" s="22" t="s">
        <v>130</v>
      </c>
      <c r="C64" s="28" t="s">
        <v>89</v>
      </c>
      <c r="D64" s="61" t="s">
        <v>297</v>
      </c>
      <c r="E64" s="230"/>
      <c r="F64" s="231"/>
      <c r="G64" s="51"/>
      <c r="H64" s="11"/>
      <c r="I64" s="11"/>
      <c r="J64" s="11"/>
      <c r="K64" s="11"/>
      <c r="L64" s="11"/>
      <c r="M64" s="11"/>
      <c r="N64" s="11"/>
    </row>
    <row r="65" spans="1:14" s="3" customFormat="1" ht="24.75" customHeight="1" thickBot="1">
      <c r="A65" s="52">
        <f>A64+1</f>
        <v>2</v>
      </c>
      <c r="B65" s="22" t="s">
        <v>131</v>
      </c>
      <c r="C65" s="28" t="s">
        <v>89</v>
      </c>
      <c r="D65" s="61" t="s">
        <v>297</v>
      </c>
      <c r="E65" s="226"/>
      <c r="F65" s="227"/>
      <c r="G65" s="51"/>
      <c r="H65" s="11"/>
      <c r="I65" s="11"/>
      <c r="J65" s="11"/>
      <c r="K65" s="11"/>
      <c r="L65" s="11"/>
      <c r="M65" s="11"/>
      <c r="N65" s="11"/>
    </row>
    <row r="66" spans="1:14" s="3" customFormat="1" ht="25.5" customHeight="1" thickBot="1">
      <c r="A66" s="52">
        <f t="shared" ref="A66:A110" si="1">A65+1</f>
        <v>3</v>
      </c>
      <c r="B66" s="22" t="s">
        <v>132</v>
      </c>
      <c r="C66" s="28" t="s">
        <v>89</v>
      </c>
      <c r="D66" s="61" t="s">
        <v>297</v>
      </c>
      <c r="E66" s="226"/>
      <c r="F66" s="227"/>
      <c r="G66" s="51"/>
      <c r="H66" s="11"/>
      <c r="I66" s="11"/>
      <c r="J66" s="11"/>
      <c r="K66" s="11"/>
      <c r="L66" s="11"/>
      <c r="M66" s="11"/>
      <c r="N66" s="11"/>
    </row>
    <row r="67" spans="1:14" s="3" customFormat="1" ht="21" customHeight="1" thickBot="1">
      <c r="A67" s="52">
        <f t="shared" si="1"/>
        <v>4</v>
      </c>
      <c r="B67" s="22" t="s">
        <v>133</v>
      </c>
      <c r="C67" s="28" t="s">
        <v>89</v>
      </c>
      <c r="D67" s="61" t="s">
        <v>297</v>
      </c>
      <c r="E67" s="226"/>
      <c r="F67" s="227"/>
      <c r="G67" s="51"/>
      <c r="H67" s="11"/>
      <c r="I67" s="11"/>
      <c r="J67" s="11"/>
      <c r="K67" s="11"/>
      <c r="L67" s="11"/>
      <c r="M67" s="11"/>
      <c r="N67" s="11"/>
    </row>
    <row r="68" spans="1:14" ht="24" customHeight="1" thickBot="1">
      <c r="A68" s="52">
        <f t="shared" si="1"/>
        <v>5</v>
      </c>
      <c r="B68" s="22" t="s">
        <v>38</v>
      </c>
      <c r="C68" s="28" t="s">
        <v>89</v>
      </c>
      <c r="D68" s="61" t="s">
        <v>297</v>
      </c>
      <c r="E68" s="226"/>
      <c r="F68" s="227"/>
      <c r="G68" s="51"/>
      <c r="H68" s="11"/>
      <c r="I68" s="11"/>
      <c r="J68" s="11"/>
      <c r="K68" s="11"/>
      <c r="L68" s="11"/>
      <c r="M68" s="11"/>
      <c r="N68" s="11"/>
    </row>
    <row r="69" spans="1:14" ht="42.75" customHeight="1" thickBot="1">
      <c r="A69" s="52">
        <f t="shared" si="1"/>
        <v>6</v>
      </c>
      <c r="B69" s="55" t="s">
        <v>53</v>
      </c>
      <c r="C69" s="21" t="s">
        <v>89</v>
      </c>
      <c r="D69" s="61" t="s">
        <v>297</v>
      </c>
      <c r="E69" s="226"/>
      <c r="F69" s="227"/>
      <c r="G69" s="11"/>
      <c r="H69" s="11"/>
      <c r="I69" s="11"/>
      <c r="J69" s="11"/>
      <c r="K69" s="11"/>
      <c r="L69" s="11"/>
      <c r="M69" s="11"/>
      <c r="N69" s="11"/>
    </row>
    <row r="70" spans="1:14" ht="47.25" customHeight="1" thickBot="1">
      <c r="A70" s="52">
        <f t="shared" si="1"/>
        <v>7</v>
      </c>
      <c r="B70" s="55" t="s">
        <v>53</v>
      </c>
      <c r="C70" s="21" t="s">
        <v>89</v>
      </c>
      <c r="D70" s="61" t="s">
        <v>297</v>
      </c>
      <c r="E70" s="226"/>
      <c r="F70" s="227"/>
      <c r="G70" s="51"/>
      <c r="H70" s="11"/>
      <c r="I70" s="11"/>
      <c r="J70" s="11"/>
      <c r="K70" s="11"/>
      <c r="L70" s="11"/>
      <c r="M70" s="11"/>
      <c r="N70" s="11"/>
    </row>
    <row r="71" spans="1:14" ht="48" customHeight="1" thickBot="1">
      <c r="A71" s="52">
        <f t="shared" si="1"/>
        <v>8</v>
      </c>
      <c r="B71" s="55" t="s">
        <v>39</v>
      </c>
      <c r="C71" s="21" t="s">
        <v>89</v>
      </c>
      <c r="D71" s="61" t="s">
        <v>297</v>
      </c>
      <c r="E71" s="226"/>
      <c r="F71" s="227"/>
      <c r="G71" s="54"/>
      <c r="H71" s="11"/>
      <c r="I71" s="11"/>
      <c r="J71" s="11"/>
      <c r="K71" s="11"/>
      <c r="L71" s="11"/>
      <c r="M71" s="11"/>
      <c r="N71" s="11"/>
    </row>
    <row r="72" spans="1:14" ht="46.5" customHeight="1" thickBot="1">
      <c r="A72" s="52">
        <f t="shared" si="1"/>
        <v>9</v>
      </c>
      <c r="B72" s="55" t="s">
        <v>40</v>
      </c>
      <c r="C72" s="21" t="s">
        <v>89</v>
      </c>
      <c r="D72" s="61" t="s">
        <v>297</v>
      </c>
      <c r="E72" s="226"/>
      <c r="F72" s="227"/>
      <c r="G72" s="54"/>
      <c r="H72" s="11"/>
      <c r="I72" s="11"/>
      <c r="J72" s="11"/>
      <c r="K72" s="11"/>
      <c r="L72" s="11"/>
      <c r="M72" s="11"/>
      <c r="N72" s="11"/>
    </row>
    <row r="73" spans="1:14" ht="46.5" customHeight="1" thickBot="1">
      <c r="A73" s="52"/>
      <c r="B73" s="55" t="s">
        <v>41</v>
      </c>
      <c r="C73" s="21" t="s">
        <v>89</v>
      </c>
      <c r="D73" s="61" t="s">
        <v>297</v>
      </c>
      <c r="E73" s="226"/>
      <c r="F73" s="227"/>
      <c r="G73" s="54"/>
      <c r="H73" s="11"/>
      <c r="I73" s="11"/>
      <c r="J73" s="11"/>
      <c r="K73" s="11"/>
      <c r="L73" s="11"/>
      <c r="M73" s="11"/>
      <c r="N73" s="11"/>
    </row>
    <row r="74" spans="1:14" ht="33.75" customHeight="1" thickBot="1">
      <c r="A74" s="52">
        <f>A72+1</f>
        <v>10</v>
      </c>
      <c r="B74" s="56" t="s">
        <v>137</v>
      </c>
      <c r="C74" s="21" t="s">
        <v>89</v>
      </c>
      <c r="D74" s="61" t="s">
        <v>297</v>
      </c>
      <c r="E74" s="226"/>
      <c r="F74" s="227"/>
      <c r="G74" s="54"/>
      <c r="H74" s="11"/>
      <c r="I74" s="11"/>
      <c r="J74" s="11"/>
      <c r="K74" s="11"/>
      <c r="L74" s="11"/>
      <c r="M74" s="11"/>
      <c r="N74" s="11"/>
    </row>
    <row r="75" spans="1:14" ht="36.75" customHeight="1" thickBot="1">
      <c r="A75" s="52">
        <f t="shared" si="1"/>
        <v>11</v>
      </c>
      <c r="B75" s="56" t="s">
        <v>138</v>
      </c>
      <c r="C75" s="21" t="s">
        <v>89</v>
      </c>
      <c r="D75" s="61" t="s">
        <v>297</v>
      </c>
      <c r="E75" s="226"/>
      <c r="F75" s="227"/>
      <c r="G75" s="54"/>
      <c r="H75" s="11"/>
      <c r="I75" s="11"/>
      <c r="J75" s="11"/>
      <c r="K75" s="11"/>
      <c r="L75" s="11"/>
      <c r="M75" s="11"/>
      <c r="N75" s="11"/>
    </row>
    <row r="76" spans="1:14" ht="76.5" customHeight="1" thickBot="1">
      <c r="A76" s="52">
        <f t="shared" si="1"/>
        <v>12</v>
      </c>
      <c r="B76" s="56" t="s">
        <v>140</v>
      </c>
      <c r="C76" s="21" t="s">
        <v>89</v>
      </c>
      <c r="D76" s="61" t="s">
        <v>297</v>
      </c>
      <c r="E76" s="226"/>
      <c r="F76" s="227"/>
      <c r="G76" s="54"/>
      <c r="H76" s="11"/>
      <c r="I76" s="11"/>
      <c r="J76" s="11"/>
      <c r="K76" s="11"/>
      <c r="L76" s="11"/>
      <c r="M76" s="11"/>
      <c r="N76" s="11"/>
    </row>
    <row r="77" spans="1:14" ht="77.25" customHeight="1" thickBot="1">
      <c r="A77" s="52">
        <f t="shared" si="1"/>
        <v>13</v>
      </c>
      <c r="B77" s="56" t="s">
        <v>141</v>
      </c>
      <c r="C77" s="21" t="s">
        <v>89</v>
      </c>
      <c r="D77" s="61" t="s">
        <v>297</v>
      </c>
      <c r="E77" s="226"/>
      <c r="F77" s="227"/>
      <c r="G77" s="54"/>
      <c r="H77" s="11"/>
      <c r="I77" s="11"/>
      <c r="J77" s="11"/>
      <c r="K77" s="11"/>
      <c r="L77" s="11"/>
      <c r="M77" s="11"/>
      <c r="N77" s="11"/>
    </row>
    <row r="78" spans="1:14" ht="78" customHeight="1" thickBot="1">
      <c r="A78" s="52">
        <f t="shared" si="1"/>
        <v>14</v>
      </c>
      <c r="B78" s="56" t="s">
        <v>42</v>
      </c>
      <c r="C78" s="21" t="s">
        <v>89</v>
      </c>
      <c r="D78" s="61" t="s">
        <v>297</v>
      </c>
      <c r="E78" s="226"/>
      <c r="F78" s="227"/>
      <c r="G78" s="54"/>
      <c r="H78" s="11"/>
      <c r="I78" s="11"/>
      <c r="J78" s="11"/>
      <c r="K78" s="11"/>
      <c r="L78" s="11"/>
      <c r="M78" s="11"/>
      <c r="N78" s="11"/>
    </row>
    <row r="79" spans="1:14" ht="73.5" customHeight="1" thickBot="1">
      <c r="A79" s="52">
        <f t="shared" si="1"/>
        <v>15</v>
      </c>
      <c r="B79" s="56" t="s">
        <v>43</v>
      </c>
      <c r="C79" s="21" t="s">
        <v>89</v>
      </c>
      <c r="D79" s="61" t="s">
        <v>297</v>
      </c>
      <c r="E79" s="226"/>
      <c r="F79" s="227"/>
      <c r="G79" s="54"/>
      <c r="H79" s="11"/>
      <c r="I79" s="11"/>
      <c r="J79" s="11"/>
      <c r="K79" s="11"/>
      <c r="L79" s="11"/>
      <c r="M79" s="11"/>
      <c r="N79" s="11"/>
    </row>
    <row r="80" spans="1:14" ht="73.5" customHeight="1" thickBot="1">
      <c r="A80" s="52">
        <f t="shared" si="1"/>
        <v>16</v>
      </c>
      <c r="B80" s="56" t="s">
        <v>44</v>
      </c>
      <c r="C80" s="21" t="s">
        <v>89</v>
      </c>
      <c r="D80" s="61" t="s">
        <v>297</v>
      </c>
      <c r="E80" s="226"/>
      <c r="F80" s="227"/>
      <c r="G80" s="54"/>
      <c r="H80" s="11"/>
      <c r="I80" s="11"/>
      <c r="J80" s="11"/>
      <c r="K80" s="11"/>
      <c r="L80" s="11"/>
      <c r="M80" s="11"/>
      <c r="N80" s="11"/>
    </row>
    <row r="81" spans="1:14" ht="73.5" customHeight="1" thickBot="1">
      <c r="A81" s="52">
        <f t="shared" si="1"/>
        <v>17</v>
      </c>
      <c r="B81" s="56" t="s">
        <v>45</v>
      </c>
      <c r="C81" s="21" t="s">
        <v>89</v>
      </c>
      <c r="D81" s="61" t="s">
        <v>297</v>
      </c>
      <c r="E81" s="226"/>
      <c r="F81" s="227"/>
      <c r="G81" s="54"/>
      <c r="H81" s="11"/>
      <c r="I81" s="11"/>
      <c r="J81" s="11"/>
      <c r="K81" s="11"/>
      <c r="L81" s="11"/>
      <c r="M81" s="11"/>
      <c r="N81" s="11"/>
    </row>
    <row r="82" spans="1:14" ht="73.5" customHeight="1" thickBot="1">
      <c r="A82" s="52">
        <f t="shared" si="1"/>
        <v>18</v>
      </c>
      <c r="B82" s="56" t="s">
        <v>46</v>
      </c>
      <c r="C82" s="21" t="s">
        <v>89</v>
      </c>
      <c r="D82" s="61" t="s">
        <v>297</v>
      </c>
      <c r="E82" s="226"/>
      <c r="F82" s="227"/>
      <c r="G82" s="54"/>
      <c r="H82" s="11"/>
      <c r="I82" s="11"/>
      <c r="J82" s="11"/>
      <c r="K82" s="11"/>
      <c r="L82" s="11"/>
      <c r="M82" s="11"/>
      <c r="N82" s="11"/>
    </row>
    <row r="83" spans="1:14" ht="23.25" customHeight="1" thickBot="1">
      <c r="A83" s="52">
        <f t="shared" si="1"/>
        <v>19</v>
      </c>
      <c r="B83" s="62" t="s">
        <v>36</v>
      </c>
      <c r="C83" s="21" t="s">
        <v>89</v>
      </c>
      <c r="D83" s="61" t="s">
        <v>297</v>
      </c>
      <c r="E83" s="226"/>
      <c r="F83" s="227"/>
      <c r="G83" s="54"/>
      <c r="H83" s="11"/>
      <c r="I83" s="11"/>
      <c r="J83" s="11"/>
      <c r="K83" s="11"/>
      <c r="L83" s="11"/>
      <c r="M83" s="11"/>
      <c r="N83" s="11"/>
    </row>
    <row r="84" spans="1:14" ht="36" customHeight="1" thickBot="1">
      <c r="A84" s="52">
        <f t="shared" si="1"/>
        <v>20</v>
      </c>
      <c r="B84" s="57" t="s">
        <v>142</v>
      </c>
      <c r="C84" s="21" t="s">
        <v>89</v>
      </c>
      <c r="D84" s="61" t="s">
        <v>297</v>
      </c>
      <c r="E84" s="226"/>
      <c r="F84" s="227"/>
      <c r="G84" s="11"/>
      <c r="H84" s="11"/>
      <c r="I84" s="11"/>
      <c r="J84" s="11"/>
      <c r="K84" s="11"/>
      <c r="L84" s="11"/>
      <c r="M84" s="11"/>
      <c r="N84" s="11"/>
    </row>
    <row r="85" spans="1:14" ht="33" customHeight="1" thickBot="1">
      <c r="A85" s="52">
        <f t="shared" si="1"/>
        <v>21</v>
      </c>
      <c r="B85" s="22" t="s">
        <v>143</v>
      </c>
      <c r="C85" s="28" t="s">
        <v>89</v>
      </c>
      <c r="D85" s="61" t="s">
        <v>297</v>
      </c>
      <c r="E85" s="226"/>
      <c r="F85" s="227"/>
      <c r="G85" s="51"/>
      <c r="H85" s="11"/>
      <c r="I85" s="11"/>
      <c r="J85" s="11"/>
      <c r="K85" s="11"/>
      <c r="L85" s="11"/>
      <c r="M85" s="11"/>
      <c r="N85" s="11"/>
    </row>
    <row r="86" spans="1:14" ht="46.5" customHeight="1" thickBot="1">
      <c r="A86" s="52">
        <f t="shared" si="1"/>
        <v>22</v>
      </c>
      <c r="B86" s="22" t="s">
        <v>148</v>
      </c>
      <c r="C86" s="28" t="s">
        <v>89</v>
      </c>
      <c r="D86" s="61" t="s">
        <v>297</v>
      </c>
      <c r="E86" s="226"/>
      <c r="F86" s="227"/>
      <c r="G86" s="51"/>
      <c r="H86" s="11"/>
      <c r="I86" s="11"/>
      <c r="J86" s="11"/>
      <c r="K86" s="11"/>
      <c r="L86" s="11"/>
      <c r="M86" s="11"/>
      <c r="N86" s="11"/>
    </row>
    <row r="87" spans="1:14" ht="24.75" customHeight="1" thickBot="1">
      <c r="A87" s="52">
        <f t="shared" si="1"/>
        <v>23</v>
      </c>
      <c r="B87" s="22" t="s">
        <v>54</v>
      </c>
      <c r="C87" s="28" t="s">
        <v>89</v>
      </c>
      <c r="D87" s="61" t="s">
        <v>297</v>
      </c>
      <c r="E87" s="226"/>
      <c r="F87" s="227"/>
      <c r="G87" s="51"/>
      <c r="H87" s="11"/>
      <c r="I87" s="11"/>
      <c r="J87" s="11"/>
      <c r="K87" s="11"/>
      <c r="L87" s="11"/>
      <c r="M87" s="11"/>
      <c r="N87" s="11"/>
    </row>
    <row r="88" spans="1:14" ht="18.75" customHeight="1" thickBot="1">
      <c r="A88" s="52">
        <f t="shared" si="1"/>
        <v>24</v>
      </c>
      <c r="B88" s="22" t="s">
        <v>144</v>
      </c>
      <c r="C88" s="28" t="s">
        <v>89</v>
      </c>
      <c r="D88" s="61" t="s">
        <v>297</v>
      </c>
      <c r="E88" s="226"/>
      <c r="F88" s="227"/>
      <c r="G88" s="51"/>
      <c r="H88" s="11"/>
      <c r="I88" s="11"/>
      <c r="J88" s="11"/>
      <c r="K88" s="11"/>
      <c r="L88" s="11"/>
      <c r="M88" s="11"/>
      <c r="N88" s="11"/>
    </row>
    <row r="89" spans="1:14" ht="18.75" customHeight="1" thickBot="1">
      <c r="A89" s="52">
        <f t="shared" si="1"/>
        <v>25</v>
      </c>
      <c r="B89" s="22" t="s">
        <v>55</v>
      </c>
      <c r="C89" s="28" t="s">
        <v>89</v>
      </c>
      <c r="D89" s="61" t="s">
        <v>297</v>
      </c>
      <c r="E89" s="226"/>
      <c r="F89" s="227"/>
      <c r="G89" s="51"/>
      <c r="H89" s="11"/>
      <c r="I89" s="11"/>
      <c r="J89" s="11"/>
      <c r="K89" s="11"/>
      <c r="L89" s="11"/>
      <c r="M89" s="11"/>
      <c r="N89" s="11"/>
    </row>
    <row r="90" spans="1:14" ht="16.5" customHeight="1" thickBot="1">
      <c r="A90" s="52">
        <f t="shared" si="1"/>
        <v>26</v>
      </c>
      <c r="B90" s="22" t="s">
        <v>145</v>
      </c>
      <c r="C90" s="28" t="s">
        <v>89</v>
      </c>
      <c r="D90" s="61" t="s">
        <v>297</v>
      </c>
      <c r="E90" s="226"/>
      <c r="F90" s="227"/>
      <c r="G90" s="51"/>
      <c r="H90" s="11"/>
      <c r="I90" s="11"/>
      <c r="J90" s="11"/>
      <c r="K90" s="11"/>
      <c r="L90" s="11"/>
      <c r="M90" s="11"/>
      <c r="N90" s="11"/>
    </row>
    <row r="91" spans="1:14" ht="16.5" customHeight="1" thickBot="1">
      <c r="A91" s="52">
        <f t="shared" si="1"/>
        <v>27</v>
      </c>
      <c r="B91" s="22" t="s">
        <v>146</v>
      </c>
      <c r="C91" s="28" t="s">
        <v>89</v>
      </c>
      <c r="D91" s="61" t="s">
        <v>297</v>
      </c>
      <c r="E91" s="226"/>
      <c r="F91" s="227"/>
      <c r="G91" s="51"/>
      <c r="H91" s="11"/>
      <c r="I91" s="11"/>
      <c r="J91" s="11"/>
      <c r="K91" s="11"/>
      <c r="L91" s="11"/>
      <c r="M91" s="11"/>
      <c r="N91" s="11"/>
    </row>
    <row r="92" spans="1:14" ht="16.5" customHeight="1" thickBot="1">
      <c r="A92" s="52">
        <f t="shared" si="1"/>
        <v>28</v>
      </c>
      <c r="B92" s="22" t="s">
        <v>147</v>
      </c>
      <c r="C92" s="28" t="s">
        <v>89</v>
      </c>
      <c r="D92" s="61" t="s">
        <v>297</v>
      </c>
      <c r="E92" s="226"/>
      <c r="F92" s="227"/>
      <c r="G92" s="51"/>
      <c r="H92" s="11"/>
      <c r="I92" s="11"/>
      <c r="J92" s="11"/>
      <c r="K92" s="11"/>
      <c r="L92" s="11"/>
      <c r="M92" s="11"/>
      <c r="N92" s="11"/>
    </row>
    <row r="93" spans="1:14" ht="32.25" customHeight="1" thickBot="1">
      <c r="A93" s="52">
        <f t="shared" si="1"/>
        <v>29</v>
      </c>
      <c r="B93" s="22" t="s">
        <v>149</v>
      </c>
      <c r="C93" s="28" t="s">
        <v>87</v>
      </c>
      <c r="D93" s="61" t="s">
        <v>297</v>
      </c>
      <c r="E93" s="226"/>
      <c r="F93" s="227"/>
      <c r="G93" s="51"/>
      <c r="H93" s="11"/>
      <c r="I93" s="11"/>
      <c r="J93" s="11"/>
      <c r="K93" s="11"/>
      <c r="L93" s="11"/>
      <c r="M93" s="11"/>
      <c r="N93" s="11"/>
    </row>
    <row r="94" spans="1:14" ht="31.5" customHeight="1" thickBot="1">
      <c r="A94" s="52">
        <f t="shared" si="1"/>
        <v>30</v>
      </c>
      <c r="B94" s="22" t="s">
        <v>150</v>
      </c>
      <c r="C94" s="28" t="s">
        <v>87</v>
      </c>
      <c r="D94" s="61" t="s">
        <v>297</v>
      </c>
      <c r="E94" s="226"/>
      <c r="F94" s="227"/>
      <c r="G94" s="51"/>
      <c r="H94" s="11"/>
      <c r="I94" s="11"/>
      <c r="J94" s="11"/>
      <c r="K94" s="11"/>
      <c r="L94" s="11"/>
      <c r="M94" s="11"/>
      <c r="N94" s="11"/>
    </row>
    <row r="95" spans="1:14" ht="34.5" customHeight="1" thickBot="1">
      <c r="A95" s="52">
        <f t="shared" si="1"/>
        <v>31</v>
      </c>
      <c r="B95" s="22" t="s">
        <v>151</v>
      </c>
      <c r="C95" s="28" t="s">
        <v>87</v>
      </c>
      <c r="D95" s="61" t="s">
        <v>297</v>
      </c>
      <c r="E95" s="226"/>
      <c r="F95" s="227"/>
      <c r="G95" s="51"/>
      <c r="H95" s="11"/>
      <c r="I95" s="11"/>
      <c r="J95" s="11"/>
      <c r="K95" s="11"/>
      <c r="L95" s="11"/>
      <c r="M95" s="11"/>
      <c r="N95" s="11"/>
    </row>
    <row r="96" spans="1:14" ht="35.25" customHeight="1" thickBot="1">
      <c r="A96" s="52">
        <f t="shared" si="1"/>
        <v>32</v>
      </c>
      <c r="B96" s="22" t="s">
        <v>152</v>
      </c>
      <c r="C96" s="28" t="s">
        <v>87</v>
      </c>
      <c r="D96" s="61" t="s">
        <v>297</v>
      </c>
      <c r="E96" s="226"/>
      <c r="F96" s="227"/>
      <c r="G96" s="51"/>
      <c r="H96" s="11"/>
      <c r="I96" s="11"/>
      <c r="J96" s="11"/>
      <c r="K96" s="11"/>
      <c r="L96" s="11"/>
      <c r="M96" s="11"/>
      <c r="N96" s="11"/>
    </row>
    <row r="97" spans="1:14" ht="41.25" customHeight="1" thickBot="1">
      <c r="A97" s="52">
        <f t="shared" si="1"/>
        <v>33</v>
      </c>
      <c r="B97" s="22" t="s">
        <v>153</v>
      </c>
      <c r="C97" s="28" t="s">
        <v>87</v>
      </c>
      <c r="D97" s="61" t="s">
        <v>297</v>
      </c>
      <c r="E97" s="226"/>
      <c r="F97" s="227"/>
      <c r="G97" s="51"/>
      <c r="H97" s="11"/>
      <c r="I97" s="11"/>
      <c r="J97" s="11"/>
      <c r="K97" s="11"/>
      <c r="L97" s="11"/>
      <c r="M97" s="11"/>
      <c r="N97" s="11"/>
    </row>
    <row r="98" spans="1:14" ht="35.25" customHeight="1" thickBot="1">
      <c r="A98" s="52">
        <f t="shared" si="1"/>
        <v>34</v>
      </c>
      <c r="B98" s="22" t="s">
        <v>154</v>
      </c>
      <c r="C98" s="28" t="s">
        <v>87</v>
      </c>
      <c r="D98" s="61" t="s">
        <v>297</v>
      </c>
      <c r="E98" s="226"/>
      <c r="F98" s="227"/>
      <c r="G98" s="51"/>
      <c r="H98" s="11"/>
      <c r="I98" s="11"/>
      <c r="J98" s="11"/>
      <c r="K98" s="11"/>
      <c r="L98" s="11"/>
      <c r="M98" s="11"/>
      <c r="N98" s="11"/>
    </row>
    <row r="99" spans="1:14" ht="66" customHeight="1" thickBot="1">
      <c r="A99" s="52">
        <f t="shared" si="1"/>
        <v>35</v>
      </c>
      <c r="B99" s="22" t="s">
        <v>155</v>
      </c>
      <c r="C99" s="28" t="s">
        <v>87</v>
      </c>
      <c r="D99" s="61" t="s">
        <v>297</v>
      </c>
      <c r="E99" s="226"/>
      <c r="F99" s="227"/>
      <c r="G99" s="51"/>
      <c r="H99" s="11"/>
      <c r="I99" s="11"/>
      <c r="J99" s="11"/>
      <c r="K99" s="11"/>
      <c r="L99" s="11"/>
      <c r="M99" s="11"/>
      <c r="N99" s="11"/>
    </row>
    <row r="100" spans="1:14" ht="31.5" customHeight="1" thickBot="1">
      <c r="A100" s="52">
        <f t="shared" si="1"/>
        <v>36</v>
      </c>
      <c r="B100" s="22" t="s">
        <v>156</v>
      </c>
      <c r="C100" s="28" t="s">
        <v>87</v>
      </c>
      <c r="D100" s="61" t="s">
        <v>297</v>
      </c>
      <c r="E100" s="226"/>
      <c r="F100" s="227"/>
      <c r="G100" s="51"/>
      <c r="H100" s="11"/>
      <c r="I100" s="11"/>
      <c r="J100" s="11"/>
      <c r="K100" s="11"/>
      <c r="L100" s="11"/>
      <c r="M100" s="11"/>
      <c r="N100" s="11"/>
    </row>
    <row r="101" spans="1:14" ht="33" customHeight="1" thickBot="1">
      <c r="A101" s="52">
        <f t="shared" si="1"/>
        <v>37</v>
      </c>
      <c r="B101" s="22" t="s">
        <v>157</v>
      </c>
      <c r="C101" s="28" t="s">
        <v>158</v>
      </c>
      <c r="D101" s="61" t="s">
        <v>297</v>
      </c>
      <c r="E101" s="226"/>
      <c r="F101" s="227"/>
      <c r="G101" s="51"/>
      <c r="H101" s="11"/>
      <c r="I101" s="11"/>
      <c r="J101" s="11"/>
      <c r="K101" s="11"/>
      <c r="L101" s="11"/>
      <c r="M101" s="11"/>
      <c r="N101" s="11"/>
    </row>
    <row r="102" spans="1:14" ht="46.5" customHeight="1" thickBot="1">
      <c r="A102" s="52">
        <f t="shared" si="1"/>
        <v>38</v>
      </c>
      <c r="B102" s="22" t="s">
        <v>159</v>
      </c>
      <c r="C102" s="28" t="s">
        <v>87</v>
      </c>
      <c r="D102" s="61" t="s">
        <v>297</v>
      </c>
      <c r="E102" s="226"/>
      <c r="F102" s="227"/>
      <c r="G102" s="51"/>
      <c r="H102" s="11"/>
      <c r="I102" s="11"/>
      <c r="J102" s="11"/>
      <c r="K102" s="11"/>
      <c r="L102" s="11"/>
      <c r="M102" s="11"/>
      <c r="N102" s="11"/>
    </row>
    <row r="103" spans="1:14" ht="45" customHeight="1" thickBot="1">
      <c r="A103" s="52">
        <f t="shared" si="1"/>
        <v>39</v>
      </c>
      <c r="B103" s="22" t="s">
        <v>160</v>
      </c>
      <c r="C103" s="28" t="s">
        <v>87</v>
      </c>
      <c r="D103" s="61" t="s">
        <v>297</v>
      </c>
      <c r="E103" s="226"/>
      <c r="F103" s="227"/>
      <c r="G103" s="51"/>
      <c r="H103" s="11"/>
      <c r="I103" s="11"/>
      <c r="J103" s="11"/>
      <c r="K103" s="11"/>
      <c r="L103" s="11"/>
      <c r="M103" s="11"/>
      <c r="N103" s="11"/>
    </row>
    <row r="104" spans="1:14" ht="15" customHeight="1" thickBot="1">
      <c r="A104" s="52">
        <f t="shared" si="1"/>
        <v>40</v>
      </c>
      <c r="B104" s="22" t="s">
        <v>167</v>
      </c>
      <c r="C104" s="28" t="s">
        <v>89</v>
      </c>
      <c r="D104" s="61" t="s">
        <v>297</v>
      </c>
      <c r="E104" s="226"/>
      <c r="F104" s="227"/>
      <c r="G104" s="51"/>
      <c r="H104" s="11"/>
      <c r="I104" s="11"/>
      <c r="J104" s="11"/>
      <c r="K104" s="11"/>
      <c r="L104" s="11"/>
      <c r="M104" s="11"/>
      <c r="N104" s="11"/>
    </row>
    <row r="105" spans="1:14" ht="33" customHeight="1" thickBot="1">
      <c r="A105" s="52">
        <f t="shared" si="1"/>
        <v>41</v>
      </c>
      <c r="B105" s="22" t="s">
        <v>161</v>
      </c>
      <c r="C105" s="28" t="s">
        <v>87</v>
      </c>
      <c r="D105" s="61" t="s">
        <v>297</v>
      </c>
      <c r="E105" s="226"/>
      <c r="F105" s="227"/>
      <c r="G105" s="51"/>
      <c r="H105" s="11"/>
      <c r="I105" s="11"/>
      <c r="J105" s="11"/>
      <c r="K105" s="11"/>
      <c r="L105" s="11"/>
      <c r="M105" s="11"/>
      <c r="N105" s="11"/>
    </row>
    <row r="106" spans="1:14" ht="15" customHeight="1" thickBot="1">
      <c r="A106" s="52">
        <f t="shared" si="1"/>
        <v>42</v>
      </c>
      <c r="B106" s="22" t="s">
        <v>162</v>
      </c>
      <c r="C106" s="28" t="s">
        <v>89</v>
      </c>
      <c r="D106" s="61" t="s">
        <v>297</v>
      </c>
      <c r="E106" s="226"/>
      <c r="F106" s="227"/>
      <c r="G106" s="51"/>
      <c r="H106" s="11"/>
      <c r="I106" s="11"/>
      <c r="J106" s="11"/>
      <c r="K106" s="11"/>
      <c r="L106" s="11"/>
      <c r="M106" s="11"/>
      <c r="N106" s="11"/>
    </row>
    <row r="107" spans="1:14" ht="15" customHeight="1" thickBot="1">
      <c r="A107" s="52">
        <f t="shared" si="1"/>
        <v>43</v>
      </c>
      <c r="B107" s="22" t="s">
        <v>163</v>
      </c>
      <c r="C107" s="28" t="s">
        <v>89</v>
      </c>
      <c r="D107" s="61" t="s">
        <v>297</v>
      </c>
      <c r="E107" s="226"/>
      <c r="F107" s="227"/>
      <c r="G107" s="51"/>
      <c r="H107" s="11"/>
      <c r="I107" s="11"/>
      <c r="J107" s="11"/>
      <c r="K107" s="11"/>
      <c r="L107" s="11"/>
      <c r="M107" s="11"/>
      <c r="N107" s="11"/>
    </row>
    <row r="108" spans="1:14" ht="15" customHeight="1" thickBot="1">
      <c r="A108" s="52">
        <f t="shared" si="1"/>
        <v>44</v>
      </c>
      <c r="B108" s="22" t="s">
        <v>164</v>
      </c>
      <c r="C108" s="28" t="s">
        <v>83</v>
      </c>
      <c r="D108" s="61" t="s">
        <v>297</v>
      </c>
      <c r="E108" s="226"/>
      <c r="F108" s="227"/>
      <c r="G108" s="51"/>
      <c r="H108" s="11"/>
      <c r="I108" s="11"/>
      <c r="J108" s="11"/>
      <c r="K108" s="11"/>
      <c r="L108" s="11"/>
      <c r="M108" s="11"/>
      <c r="N108" s="11"/>
    </row>
    <row r="109" spans="1:14" ht="61.5" customHeight="1" thickBot="1">
      <c r="A109" s="52">
        <f t="shared" si="1"/>
        <v>45</v>
      </c>
      <c r="B109" s="22" t="s">
        <v>166</v>
      </c>
      <c r="C109" s="28" t="s">
        <v>87</v>
      </c>
      <c r="D109" s="61" t="s">
        <v>297</v>
      </c>
      <c r="E109" s="226"/>
      <c r="F109" s="227"/>
      <c r="G109" s="51"/>
      <c r="H109" s="11"/>
      <c r="I109" s="11"/>
      <c r="J109" s="11"/>
      <c r="K109" s="11"/>
      <c r="L109" s="11"/>
      <c r="M109" s="11"/>
      <c r="N109" s="11"/>
    </row>
    <row r="110" spans="1:14" ht="33.75" customHeight="1" thickBot="1">
      <c r="A110" s="52">
        <f t="shared" si="1"/>
        <v>46</v>
      </c>
      <c r="B110" s="22" t="s">
        <v>165</v>
      </c>
      <c r="C110" s="28" t="s">
        <v>87</v>
      </c>
      <c r="D110" s="61" t="s">
        <v>297</v>
      </c>
      <c r="E110" s="226"/>
      <c r="F110" s="227"/>
      <c r="G110" s="51"/>
      <c r="H110" s="11"/>
      <c r="I110" s="11"/>
      <c r="J110" s="11"/>
      <c r="K110" s="11"/>
      <c r="L110" s="11"/>
      <c r="M110" s="11"/>
      <c r="N110" s="11"/>
    </row>
    <row r="111" spans="1:14" ht="32.25" customHeight="1" thickBot="1">
      <c r="A111" s="173" t="s">
        <v>295</v>
      </c>
      <c r="B111" s="174"/>
      <c r="C111" s="24"/>
      <c r="D111" s="25"/>
      <c r="E111" s="144">
        <f>SUM(F64:F110)</f>
        <v>0</v>
      </c>
      <c r="F111" s="164"/>
      <c r="G111" s="11"/>
      <c r="H111" s="11"/>
      <c r="I111" s="11"/>
      <c r="J111" s="11"/>
      <c r="K111" s="11"/>
      <c r="L111" s="11"/>
      <c r="M111" s="11"/>
      <c r="N111" s="11"/>
    </row>
    <row r="112" spans="1:14" ht="16.149999999999999" thickTop="1" thickBot="1">
      <c r="A112" s="17" t="s">
        <v>85</v>
      </c>
      <c r="B112" s="168" t="s">
        <v>169</v>
      </c>
      <c r="C112" s="169"/>
      <c r="D112" s="169"/>
      <c r="E112" s="169"/>
      <c r="F112" s="170"/>
      <c r="G112" s="11"/>
      <c r="H112" s="11"/>
      <c r="I112" s="11"/>
      <c r="J112" s="11"/>
      <c r="K112" s="11"/>
      <c r="L112" s="11"/>
      <c r="M112" s="11"/>
      <c r="N112" s="11"/>
    </row>
    <row r="113" spans="1:14" ht="80.25" customHeight="1" thickTop="1" thickBot="1">
      <c r="A113" s="52">
        <v>1</v>
      </c>
      <c r="B113" s="22" t="s">
        <v>170</v>
      </c>
      <c r="C113" s="28" t="s">
        <v>158</v>
      </c>
      <c r="D113" s="74" t="s">
        <v>297</v>
      </c>
      <c r="E113" s="228"/>
      <c r="F113" s="229"/>
      <c r="G113" s="51"/>
      <c r="H113" s="11"/>
      <c r="I113" s="11"/>
      <c r="J113" s="11"/>
      <c r="K113" s="11"/>
      <c r="L113" s="11"/>
      <c r="M113" s="11"/>
      <c r="N113" s="11"/>
    </row>
    <row r="114" spans="1:14" ht="136.5" customHeight="1" thickBot="1">
      <c r="A114" s="52">
        <f t="shared" ref="A114:A120" si="2">A113+1</f>
        <v>2</v>
      </c>
      <c r="B114" s="22" t="s">
        <v>171</v>
      </c>
      <c r="C114" s="28" t="s">
        <v>158</v>
      </c>
      <c r="D114" s="74" t="s">
        <v>297</v>
      </c>
      <c r="E114" s="222"/>
      <c r="F114" s="223"/>
      <c r="G114" s="51"/>
      <c r="H114" s="11"/>
      <c r="I114" s="11"/>
      <c r="J114" s="11"/>
      <c r="K114" s="11"/>
      <c r="L114" s="11"/>
      <c r="M114" s="11"/>
      <c r="N114" s="11"/>
    </row>
    <row r="115" spans="1:14" ht="179.25" customHeight="1" thickBot="1">
      <c r="A115" s="52">
        <f t="shared" si="2"/>
        <v>3</v>
      </c>
      <c r="B115" s="22" t="s">
        <v>172</v>
      </c>
      <c r="C115" s="28" t="s">
        <v>158</v>
      </c>
      <c r="D115" s="74" t="s">
        <v>297</v>
      </c>
      <c r="E115" s="222"/>
      <c r="F115" s="223"/>
      <c r="G115" s="51"/>
      <c r="H115" s="11"/>
      <c r="I115" s="11"/>
      <c r="J115" s="11"/>
      <c r="K115" s="11"/>
      <c r="L115" s="11"/>
      <c r="M115" s="11"/>
      <c r="N115" s="11"/>
    </row>
    <row r="116" spans="1:14" ht="49.5" customHeight="1" thickBot="1">
      <c r="A116" s="52">
        <f t="shared" si="2"/>
        <v>4</v>
      </c>
      <c r="B116" s="22" t="s">
        <v>173</v>
      </c>
      <c r="C116" s="28" t="s">
        <v>158</v>
      </c>
      <c r="D116" s="74" t="s">
        <v>297</v>
      </c>
      <c r="E116" s="222"/>
      <c r="F116" s="223"/>
      <c r="G116" s="51"/>
      <c r="H116" s="11"/>
      <c r="I116" s="11"/>
      <c r="J116" s="11"/>
      <c r="K116" s="11"/>
      <c r="L116" s="11"/>
      <c r="M116" s="11"/>
      <c r="N116" s="11"/>
    </row>
    <row r="117" spans="1:14" ht="96" customHeight="1" thickBot="1">
      <c r="A117" s="52">
        <f t="shared" si="2"/>
        <v>5</v>
      </c>
      <c r="B117" s="22" t="s">
        <v>174</v>
      </c>
      <c r="C117" s="28" t="s">
        <v>158</v>
      </c>
      <c r="D117" s="74" t="s">
        <v>297</v>
      </c>
      <c r="E117" s="222"/>
      <c r="F117" s="223"/>
      <c r="G117" s="51"/>
      <c r="H117" s="11"/>
      <c r="I117" s="11"/>
      <c r="J117" s="11"/>
      <c r="K117" s="11"/>
      <c r="L117" s="11"/>
      <c r="M117" s="11"/>
      <c r="N117" s="11"/>
    </row>
    <row r="118" spans="1:14" ht="46.5" customHeight="1" thickBot="1">
      <c r="A118" s="52">
        <f t="shared" si="2"/>
        <v>6</v>
      </c>
      <c r="B118" s="22" t="s">
        <v>175</v>
      </c>
      <c r="C118" s="28" t="s">
        <v>158</v>
      </c>
      <c r="D118" s="74" t="s">
        <v>297</v>
      </c>
      <c r="E118" s="222"/>
      <c r="F118" s="223"/>
      <c r="G118" s="51"/>
      <c r="H118" s="11"/>
      <c r="I118" s="11"/>
      <c r="J118" s="11"/>
      <c r="K118" s="11"/>
      <c r="L118" s="11"/>
      <c r="M118" s="11"/>
      <c r="N118" s="11"/>
    </row>
    <row r="119" spans="1:14" ht="161.25" customHeight="1" thickBot="1">
      <c r="A119" s="52">
        <f t="shared" si="2"/>
        <v>7</v>
      </c>
      <c r="B119" s="22" t="s">
        <v>176</v>
      </c>
      <c r="C119" s="28" t="s">
        <v>158</v>
      </c>
      <c r="D119" s="74" t="s">
        <v>297</v>
      </c>
      <c r="E119" s="222"/>
      <c r="F119" s="223"/>
      <c r="G119" s="51"/>
      <c r="H119" s="11"/>
      <c r="I119" s="11"/>
      <c r="J119" s="11"/>
      <c r="K119" s="11"/>
      <c r="L119" s="11"/>
      <c r="M119" s="11"/>
      <c r="N119" s="11"/>
    </row>
    <row r="120" spans="1:14" ht="14.65" thickBot="1">
      <c r="A120" s="52">
        <f t="shared" si="2"/>
        <v>8</v>
      </c>
      <c r="B120" s="22" t="s">
        <v>177</v>
      </c>
      <c r="C120" s="28" t="s">
        <v>158</v>
      </c>
      <c r="D120" s="74" t="s">
        <v>297</v>
      </c>
      <c r="E120" s="222"/>
      <c r="F120" s="223"/>
      <c r="G120" s="51"/>
      <c r="H120" s="11"/>
      <c r="I120" s="11"/>
      <c r="J120" s="11"/>
      <c r="K120" s="11"/>
      <c r="L120" s="11"/>
      <c r="M120" s="11"/>
      <c r="N120" s="11"/>
    </row>
    <row r="121" spans="1:14" ht="31.5" customHeight="1" thickBot="1">
      <c r="A121" s="173" t="s">
        <v>188</v>
      </c>
      <c r="B121" s="174"/>
      <c r="C121" s="24"/>
      <c r="D121" s="25"/>
      <c r="E121" s="144">
        <f>SUM(F113:F120)</f>
        <v>0</v>
      </c>
      <c r="F121" s="145"/>
      <c r="G121" s="11"/>
      <c r="H121" s="11"/>
      <c r="I121" s="11"/>
      <c r="J121" s="11"/>
      <c r="K121" s="11"/>
      <c r="L121" s="11"/>
      <c r="M121" s="11"/>
      <c r="N121" s="11"/>
    </row>
    <row r="122" spans="1:14" ht="16.149999999999999" thickTop="1" thickBot="1">
      <c r="A122" s="17" t="s">
        <v>224</v>
      </c>
      <c r="B122" s="168" t="s">
        <v>189</v>
      </c>
      <c r="C122" s="169"/>
      <c r="D122" s="169"/>
      <c r="E122" s="169"/>
      <c r="F122" s="170"/>
      <c r="G122" s="11"/>
      <c r="H122" s="11"/>
      <c r="I122" s="11"/>
      <c r="J122" s="11"/>
      <c r="K122" s="11"/>
      <c r="L122" s="11"/>
      <c r="M122" s="11"/>
      <c r="N122" s="11"/>
    </row>
    <row r="123" spans="1:14" ht="50.25" customHeight="1" thickTop="1" thickBot="1">
      <c r="A123" s="52">
        <v>1</v>
      </c>
      <c r="B123" s="67" t="s">
        <v>191</v>
      </c>
      <c r="C123" s="28" t="s">
        <v>87</v>
      </c>
      <c r="D123" s="74" t="str">
        <f>D25</f>
        <v>pauš.</v>
      </c>
      <c r="E123" s="224"/>
      <c r="F123" s="225"/>
      <c r="G123"/>
      <c r="H123"/>
      <c r="I123"/>
      <c r="J123"/>
      <c r="K123"/>
      <c r="L123"/>
      <c r="M123"/>
      <c r="N123"/>
    </row>
    <row r="124" spans="1:14" ht="38.25" customHeight="1" thickBot="1">
      <c r="A124" s="52">
        <f t="shared" ref="A124:A153" si="3">A123+1</f>
        <v>2</v>
      </c>
      <c r="B124" s="56" t="s">
        <v>219</v>
      </c>
      <c r="C124" s="28" t="s">
        <v>87</v>
      </c>
      <c r="D124" s="74" t="str">
        <f>D26</f>
        <v>pauš.</v>
      </c>
      <c r="E124" s="220"/>
      <c r="F124" s="221"/>
    </row>
    <row r="125" spans="1:14" ht="49.5" customHeight="1" thickBot="1">
      <c r="A125" s="52">
        <f t="shared" si="3"/>
        <v>3</v>
      </c>
      <c r="B125" s="56" t="s">
        <v>192</v>
      </c>
      <c r="C125" s="28" t="s">
        <v>87</v>
      </c>
      <c r="D125" s="74" t="str">
        <f t="shared" ref="D125:D154" si="4">D27</f>
        <v>pauš.</v>
      </c>
      <c r="E125" s="220"/>
      <c r="F125" s="221"/>
    </row>
    <row r="126" spans="1:14" ht="36.75" customHeight="1" thickBot="1">
      <c r="A126" s="52">
        <f t="shared" si="3"/>
        <v>4</v>
      </c>
      <c r="B126" s="56" t="s">
        <v>11</v>
      </c>
      <c r="C126" s="28" t="s">
        <v>87</v>
      </c>
      <c r="D126" s="74" t="str">
        <f t="shared" si="4"/>
        <v>pauš.</v>
      </c>
      <c r="E126" s="220"/>
      <c r="F126" s="221"/>
    </row>
    <row r="127" spans="1:14" ht="47.25" customHeight="1" thickBot="1">
      <c r="A127" s="52">
        <v>5</v>
      </c>
      <c r="B127" s="66" t="s">
        <v>10</v>
      </c>
      <c r="C127" s="28" t="s">
        <v>87</v>
      </c>
      <c r="D127" s="74" t="str">
        <f t="shared" si="4"/>
        <v>pauš.</v>
      </c>
      <c r="E127" s="220"/>
      <c r="F127" s="221"/>
    </row>
    <row r="128" spans="1:14" ht="48" customHeight="1" thickBot="1">
      <c r="A128" s="52">
        <f t="shared" si="3"/>
        <v>6</v>
      </c>
      <c r="B128" s="56" t="s">
        <v>193</v>
      </c>
      <c r="C128" s="28" t="s">
        <v>87</v>
      </c>
      <c r="D128" s="74" t="str">
        <f t="shared" si="4"/>
        <v>pauš.</v>
      </c>
      <c r="E128" s="220"/>
      <c r="F128" s="221"/>
    </row>
    <row r="129" spans="1:6" ht="75.75" customHeight="1" thickBot="1">
      <c r="A129" s="52">
        <f t="shared" si="3"/>
        <v>7</v>
      </c>
      <c r="B129" s="56" t="s">
        <v>194</v>
      </c>
      <c r="C129" s="28" t="s">
        <v>87</v>
      </c>
      <c r="D129" s="74" t="str">
        <f t="shared" si="4"/>
        <v>pauš.</v>
      </c>
      <c r="E129" s="220"/>
      <c r="F129" s="221"/>
    </row>
    <row r="130" spans="1:6" ht="50.25" customHeight="1" thickBot="1">
      <c r="A130" s="52">
        <f t="shared" si="3"/>
        <v>8</v>
      </c>
      <c r="B130" s="56" t="s">
        <v>195</v>
      </c>
      <c r="C130" s="28" t="s">
        <v>87</v>
      </c>
      <c r="D130" s="74" t="str">
        <f t="shared" si="4"/>
        <v>pauš.</v>
      </c>
      <c r="E130" s="220"/>
      <c r="F130" s="221"/>
    </row>
    <row r="131" spans="1:6" ht="121.9" thickBot="1">
      <c r="A131" s="132">
        <f t="shared" si="3"/>
        <v>9</v>
      </c>
      <c r="B131" s="133" t="s">
        <v>196</v>
      </c>
      <c r="C131" s="134" t="s">
        <v>87</v>
      </c>
      <c r="D131" s="74" t="str">
        <f t="shared" si="4"/>
        <v>pauš.</v>
      </c>
      <c r="E131" s="218"/>
      <c r="F131" s="219"/>
    </row>
    <row r="132" spans="1:6" ht="67.900000000000006" thickBot="1">
      <c r="A132" s="132">
        <f t="shared" si="3"/>
        <v>10</v>
      </c>
      <c r="B132" s="133" t="s">
        <v>197</v>
      </c>
      <c r="C132" s="134" t="s">
        <v>87</v>
      </c>
      <c r="D132" s="74" t="str">
        <f t="shared" si="4"/>
        <v>pauš.</v>
      </c>
      <c r="E132" s="218"/>
      <c r="F132" s="219"/>
    </row>
    <row r="133" spans="1:6" ht="108.4" thickBot="1">
      <c r="A133" s="132">
        <f t="shared" si="3"/>
        <v>11</v>
      </c>
      <c r="B133" s="133" t="s">
        <v>198</v>
      </c>
      <c r="C133" s="134" t="s">
        <v>87</v>
      </c>
      <c r="D133" s="74" t="str">
        <f t="shared" si="4"/>
        <v>pauš.</v>
      </c>
      <c r="E133" s="218"/>
      <c r="F133" s="219"/>
    </row>
    <row r="134" spans="1:6" ht="81.400000000000006" thickBot="1">
      <c r="A134" s="132">
        <f t="shared" si="3"/>
        <v>12</v>
      </c>
      <c r="B134" s="133" t="s">
        <v>221</v>
      </c>
      <c r="C134" s="134" t="s">
        <v>87</v>
      </c>
      <c r="D134" s="74" t="str">
        <f t="shared" si="4"/>
        <v>pauš.</v>
      </c>
      <c r="E134" s="218"/>
      <c r="F134" s="219"/>
    </row>
    <row r="135" spans="1:6" ht="81.400000000000006" thickBot="1">
      <c r="A135" s="132">
        <f t="shared" si="3"/>
        <v>13</v>
      </c>
      <c r="B135" s="133" t="s">
        <v>222</v>
      </c>
      <c r="C135" s="134" t="s">
        <v>87</v>
      </c>
      <c r="D135" s="74" t="str">
        <f t="shared" si="4"/>
        <v>pauš.</v>
      </c>
      <c r="E135" s="218"/>
      <c r="F135" s="219"/>
    </row>
    <row r="136" spans="1:6" ht="86.25" customHeight="1" thickBot="1">
      <c r="A136" s="132">
        <f t="shared" si="3"/>
        <v>14</v>
      </c>
      <c r="B136" s="133" t="s">
        <v>223</v>
      </c>
      <c r="C136" s="134" t="s">
        <v>87</v>
      </c>
      <c r="D136" s="74" t="str">
        <f t="shared" si="4"/>
        <v>pauš.</v>
      </c>
      <c r="E136" s="218"/>
      <c r="F136" s="219"/>
    </row>
    <row r="137" spans="1:6" ht="81.400000000000006" thickBot="1">
      <c r="A137" s="132">
        <f t="shared" si="3"/>
        <v>15</v>
      </c>
      <c r="B137" s="133" t="s">
        <v>199</v>
      </c>
      <c r="C137" s="134" t="s">
        <v>87</v>
      </c>
      <c r="D137" s="74" t="str">
        <f t="shared" si="4"/>
        <v>pauš.</v>
      </c>
      <c r="E137" s="218"/>
      <c r="F137" s="219"/>
    </row>
    <row r="138" spans="1:6" ht="81.400000000000006" thickBot="1">
      <c r="A138" s="132">
        <f t="shared" si="3"/>
        <v>16</v>
      </c>
      <c r="B138" s="133" t="s">
        <v>200</v>
      </c>
      <c r="C138" s="134" t="s">
        <v>87</v>
      </c>
      <c r="D138" s="74" t="str">
        <f t="shared" si="4"/>
        <v>pauš.</v>
      </c>
      <c r="E138" s="218"/>
      <c r="F138" s="219"/>
    </row>
    <row r="139" spans="1:6" ht="13.9" thickBot="1">
      <c r="A139" s="132">
        <f t="shared" si="3"/>
        <v>17</v>
      </c>
      <c r="B139" s="133" t="s">
        <v>201</v>
      </c>
      <c r="C139" s="134" t="s">
        <v>87</v>
      </c>
      <c r="D139" s="74" t="str">
        <f t="shared" si="4"/>
        <v>pauš.</v>
      </c>
      <c r="E139" s="218"/>
      <c r="F139" s="219"/>
    </row>
    <row r="140" spans="1:6" ht="22.5" customHeight="1" thickBot="1">
      <c r="A140" s="132">
        <f t="shared" si="3"/>
        <v>18</v>
      </c>
      <c r="B140" s="133" t="s">
        <v>202</v>
      </c>
      <c r="C140" s="134" t="s">
        <v>87</v>
      </c>
      <c r="D140" s="74" t="str">
        <f t="shared" si="4"/>
        <v>pauš.</v>
      </c>
      <c r="E140" s="218"/>
      <c r="F140" s="219"/>
    </row>
    <row r="141" spans="1:6" ht="27.4" thickBot="1">
      <c r="A141" s="132">
        <f t="shared" si="3"/>
        <v>19</v>
      </c>
      <c r="B141" s="133" t="s">
        <v>203</v>
      </c>
      <c r="C141" s="134" t="s">
        <v>87</v>
      </c>
      <c r="D141" s="74" t="str">
        <f t="shared" si="4"/>
        <v>pauš.</v>
      </c>
      <c r="E141" s="218"/>
      <c r="F141" s="219"/>
    </row>
    <row r="142" spans="1:6" ht="40.9" thickBot="1">
      <c r="A142" s="132">
        <f t="shared" si="3"/>
        <v>20</v>
      </c>
      <c r="B142" s="63" t="s">
        <v>204</v>
      </c>
      <c r="C142" s="134" t="s">
        <v>158</v>
      </c>
      <c r="D142" s="74" t="str">
        <f t="shared" si="4"/>
        <v>pauš.</v>
      </c>
      <c r="E142" s="218"/>
      <c r="F142" s="219"/>
    </row>
    <row r="143" spans="1:6" ht="27.4" thickBot="1">
      <c r="A143" s="132">
        <f t="shared" si="3"/>
        <v>21</v>
      </c>
      <c r="B143" s="64" t="s">
        <v>205</v>
      </c>
      <c r="C143" s="134" t="s">
        <v>158</v>
      </c>
      <c r="D143" s="74" t="str">
        <f t="shared" si="4"/>
        <v>pauš.</v>
      </c>
      <c r="E143" s="218"/>
      <c r="F143" s="219"/>
    </row>
    <row r="144" spans="1:6" ht="27.4" thickBot="1">
      <c r="A144" s="132">
        <f t="shared" si="3"/>
        <v>22</v>
      </c>
      <c r="B144" s="64" t="s">
        <v>206</v>
      </c>
      <c r="C144" s="134" t="s">
        <v>158</v>
      </c>
      <c r="D144" s="74" t="str">
        <f t="shared" si="4"/>
        <v>pauš.</v>
      </c>
      <c r="E144" s="218"/>
      <c r="F144" s="219"/>
    </row>
    <row r="145" spans="1:6" ht="27.4" thickBot="1">
      <c r="A145" s="132">
        <f t="shared" si="3"/>
        <v>23</v>
      </c>
      <c r="B145" s="64" t="s">
        <v>207</v>
      </c>
      <c r="C145" s="134" t="s">
        <v>87</v>
      </c>
      <c r="D145" s="74" t="str">
        <f t="shared" si="4"/>
        <v>pauš.</v>
      </c>
      <c r="E145" s="218"/>
      <c r="F145" s="219"/>
    </row>
    <row r="146" spans="1:6" ht="27.4" thickBot="1">
      <c r="A146" s="132">
        <f t="shared" si="3"/>
        <v>24</v>
      </c>
      <c r="B146" s="64" t="s">
        <v>208</v>
      </c>
      <c r="C146" s="134" t="s">
        <v>87</v>
      </c>
      <c r="D146" s="74" t="str">
        <f t="shared" si="4"/>
        <v>pauš.</v>
      </c>
      <c r="E146" s="218"/>
      <c r="F146" s="219"/>
    </row>
    <row r="147" spans="1:6" ht="13.9" thickBot="1">
      <c r="A147" s="132">
        <f t="shared" si="3"/>
        <v>25</v>
      </c>
      <c r="B147" s="64" t="s">
        <v>209</v>
      </c>
      <c r="C147" s="134" t="s">
        <v>87</v>
      </c>
      <c r="D147" s="74" t="str">
        <f t="shared" si="4"/>
        <v>pauš.</v>
      </c>
      <c r="E147" s="218"/>
      <c r="F147" s="219"/>
    </row>
    <row r="148" spans="1:6" ht="27.4" thickBot="1">
      <c r="A148" s="132">
        <f t="shared" si="3"/>
        <v>26</v>
      </c>
      <c r="B148" s="64" t="s">
        <v>210</v>
      </c>
      <c r="C148" s="134" t="s">
        <v>87</v>
      </c>
      <c r="D148" s="74" t="str">
        <f t="shared" si="4"/>
        <v>pauš.</v>
      </c>
      <c r="E148" s="218"/>
      <c r="F148" s="219"/>
    </row>
    <row r="149" spans="1:6" ht="27.4" thickBot="1">
      <c r="A149" s="132">
        <f t="shared" si="3"/>
        <v>27</v>
      </c>
      <c r="B149" s="64" t="s">
        <v>211</v>
      </c>
      <c r="C149" s="134" t="s">
        <v>87</v>
      </c>
      <c r="D149" s="74" t="str">
        <f t="shared" si="4"/>
        <v>pauš.</v>
      </c>
      <c r="E149" s="218"/>
      <c r="F149" s="219"/>
    </row>
    <row r="150" spans="1:6" ht="27.4" thickBot="1">
      <c r="A150" s="132">
        <f t="shared" si="3"/>
        <v>28</v>
      </c>
      <c r="B150" s="64" t="s">
        <v>216</v>
      </c>
      <c r="C150" s="134" t="s">
        <v>87</v>
      </c>
      <c r="D150" s="74" t="str">
        <f t="shared" si="4"/>
        <v>pauš.</v>
      </c>
      <c r="E150" s="218"/>
      <c r="F150" s="219"/>
    </row>
    <row r="151" spans="1:6" ht="27.4" thickBot="1">
      <c r="A151" s="132">
        <f t="shared" si="3"/>
        <v>29</v>
      </c>
      <c r="B151" s="64" t="s">
        <v>212</v>
      </c>
      <c r="C151" s="134" t="s">
        <v>87</v>
      </c>
      <c r="D151" s="74" t="str">
        <f t="shared" si="4"/>
        <v>pauš.</v>
      </c>
      <c r="E151" s="218"/>
      <c r="F151" s="219"/>
    </row>
    <row r="152" spans="1:6" ht="27.4" thickBot="1">
      <c r="A152" s="132">
        <f t="shared" si="3"/>
        <v>30</v>
      </c>
      <c r="B152" s="64" t="s">
        <v>12</v>
      </c>
      <c r="C152" s="134" t="s">
        <v>87</v>
      </c>
      <c r="D152" s="74" t="str">
        <f t="shared" si="4"/>
        <v>pauš.</v>
      </c>
      <c r="E152" s="218"/>
      <c r="F152" s="219"/>
    </row>
    <row r="153" spans="1:6" ht="27.4" thickBot="1">
      <c r="A153" s="132">
        <f t="shared" si="3"/>
        <v>31</v>
      </c>
      <c r="B153" s="64" t="s">
        <v>213</v>
      </c>
      <c r="C153" s="134" t="s">
        <v>87</v>
      </c>
      <c r="D153" s="74" t="str">
        <f t="shared" si="4"/>
        <v>pauš.</v>
      </c>
      <c r="E153" s="218"/>
      <c r="F153" s="219"/>
    </row>
    <row r="154" spans="1:6" ht="27.4" thickBot="1">
      <c r="A154" s="132">
        <v>32</v>
      </c>
      <c r="B154" s="64" t="s">
        <v>215</v>
      </c>
      <c r="C154" s="134" t="s">
        <v>87</v>
      </c>
      <c r="D154" s="74" t="str">
        <f t="shared" si="4"/>
        <v>pauš.</v>
      </c>
      <c r="E154" s="218"/>
      <c r="F154" s="219"/>
    </row>
    <row r="155" spans="1:6" ht="32.25" customHeight="1" thickBot="1">
      <c r="A155" s="252" t="s">
        <v>190</v>
      </c>
      <c r="B155" s="253"/>
      <c r="C155" s="135"/>
      <c r="D155" s="136"/>
      <c r="E155" s="212">
        <f>SUM(F123:F154)</f>
        <v>0</v>
      </c>
      <c r="F155" s="213"/>
    </row>
    <row r="156" spans="1:6" ht="15.75" thickTop="1" thickBot="1">
      <c r="A156" s="137" t="s">
        <v>225</v>
      </c>
      <c r="B156" s="254" t="s">
        <v>226</v>
      </c>
      <c r="C156" s="255"/>
      <c r="D156" s="255"/>
      <c r="E156" s="255"/>
      <c r="F156" s="256"/>
    </row>
    <row r="157" spans="1:6" ht="32.25" customHeight="1" thickTop="1" thickBot="1">
      <c r="A157" s="132">
        <v>1</v>
      </c>
      <c r="B157" s="138" t="s">
        <v>228</v>
      </c>
      <c r="C157" s="139" t="s">
        <v>89</v>
      </c>
      <c r="D157" s="74" t="s">
        <v>297</v>
      </c>
      <c r="E157" s="214"/>
      <c r="F157" s="215"/>
    </row>
    <row r="158" spans="1:6" ht="17.25" customHeight="1" thickBot="1">
      <c r="A158" s="132">
        <f t="shared" ref="A158:A186" si="5">A157+1</f>
        <v>2</v>
      </c>
      <c r="B158" s="133" t="s">
        <v>229</v>
      </c>
      <c r="C158" s="140" t="s">
        <v>299</v>
      </c>
      <c r="D158" s="74" t="s">
        <v>297</v>
      </c>
      <c r="E158" s="216"/>
      <c r="F158" s="217"/>
    </row>
    <row r="159" spans="1:6" ht="66" customHeight="1" thickBot="1">
      <c r="A159" s="132"/>
      <c r="B159" s="133" t="s">
        <v>300</v>
      </c>
      <c r="C159" s="140" t="s">
        <v>87</v>
      </c>
      <c r="D159" s="74" t="s">
        <v>297</v>
      </c>
      <c r="E159" s="216"/>
      <c r="F159" s="217"/>
    </row>
    <row r="160" spans="1:6" ht="55.15" thickBot="1">
      <c r="A160" s="52">
        <f>A158+1</f>
        <v>3</v>
      </c>
      <c r="B160" s="56" t="s">
        <v>251</v>
      </c>
      <c r="C160" s="47" t="s">
        <v>87</v>
      </c>
      <c r="D160" s="73" t="s">
        <v>297</v>
      </c>
      <c r="E160" s="206"/>
      <c r="F160" s="207"/>
    </row>
    <row r="161" spans="1:6" ht="55.15" thickBot="1">
      <c r="A161" s="52">
        <f t="shared" si="5"/>
        <v>4</v>
      </c>
      <c r="B161" s="56" t="s">
        <v>57</v>
      </c>
      <c r="C161" s="47" t="s">
        <v>87</v>
      </c>
      <c r="D161" s="73" t="s">
        <v>297</v>
      </c>
      <c r="E161" s="206"/>
      <c r="F161" s="207"/>
    </row>
    <row r="162" spans="1:6" ht="60.75" customHeight="1" thickBot="1">
      <c r="A162" s="52">
        <f t="shared" si="5"/>
        <v>5</v>
      </c>
      <c r="B162" s="56" t="s">
        <v>48</v>
      </c>
      <c r="C162" s="47" t="s">
        <v>87</v>
      </c>
      <c r="D162" s="73" t="s">
        <v>297</v>
      </c>
      <c r="E162" s="206"/>
      <c r="F162" s="207"/>
    </row>
    <row r="163" spans="1:6" ht="60.75" customHeight="1" thickBot="1">
      <c r="A163" s="52">
        <f t="shared" si="5"/>
        <v>6</v>
      </c>
      <c r="B163" s="66" t="s">
        <v>47</v>
      </c>
      <c r="C163" s="47" t="s">
        <v>87</v>
      </c>
      <c r="D163" s="73" t="s">
        <v>297</v>
      </c>
      <c r="E163" s="206"/>
      <c r="F163" s="207"/>
    </row>
    <row r="164" spans="1:6" ht="60.75" customHeight="1" thickBot="1">
      <c r="A164" s="52">
        <f t="shared" si="5"/>
        <v>7</v>
      </c>
      <c r="B164" s="56" t="s">
        <v>58</v>
      </c>
      <c r="C164" s="47" t="s">
        <v>87</v>
      </c>
      <c r="D164" s="73" t="s">
        <v>297</v>
      </c>
      <c r="E164" s="206"/>
      <c r="F164" s="207"/>
    </row>
    <row r="165" spans="1:6" ht="27.4" thickBot="1">
      <c r="A165" s="52">
        <f t="shared" si="5"/>
        <v>8</v>
      </c>
      <c r="B165" s="56" t="s">
        <v>230</v>
      </c>
      <c r="C165" s="69" t="s">
        <v>89</v>
      </c>
      <c r="D165" s="73" t="s">
        <v>297</v>
      </c>
      <c r="E165" s="206"/>
      <c r="F165" s="207"/>
    </row>
    <row r="166" spans="1:6" ht="13.9" thickBot="1">
      <c r="A166" s="52">
        <f t="shared" si="5"/>
        <v>9</v>
      </c>
      <c r="B166" s="56" t="s">
        <v>231</v>
      </c>
      <c r="C166" s="69" t="s">
        <v>89</v>
      </c>
      <c r="D166" s="73" t="s">
        <v>297</v>
      </c>
      <c r="E166" s="206"/>
      <c r="F166" s="207"/>
    </row>
    <row r="167" spans="1:6" ht="13.9" thickBot="1">
      <c r="A167" s="52">
        <f t="shared" si="5"/>
        <v>10</v>
      </c>
      <c r="B167" s="56" t="s">
        <v>232</v>
      </c>
      <c r="C167" s="69" t="s">
        <v>89</v>
      </c>
      <c r="D167" s="73" t="s">
        <v>297</v>
      </c>
      <c r="E167" s="206"/>
      <c r="F167" s="207"/>
    </row>
    <row r="168" spans="1:6" ht="35.25" customHeight="1" thickBot="1">
      <c r="A168" s="52">
        <f t="shared" si="5"/>
        <v>11</v>
      </c>
      <c r="B168" s="56" t="s">
        <v>233</v>
      </c>
      <c r="C168" s="69" t="s">
        <v>89</v>
      </c>
      <c r="D168" s="73" t="s">
        <v>297</v>
      </c>
      <c r="E168" s="206"/>
      <c r="F168" s="207"/>
    </row>
    <row r="169" spans="1:6" ht="27.4" thickBot="1">
      <c r="A169" s="52">
        <f t="shared" si="5"/>
        <v>12</v>
      </c>
      <c r="B169" s="56" t="s">
        <v>234</v>
      </c>
      <c r="C169" s="47" t="s">
        <v>87</v>
      </c>
      <c r="D169" s="73" t="s">
        <v>297</v>
      </c>
      <c r="E169" s="206"/>
      <c r="F169" s="207"/>
    </row>
    <row r="170" spans="1:6" ht="13.9" thickBot="1">
      <c r="A170" s="52">
        <f t="shared" si="5"/>
        <v>13</v>
      </c>
      <c r="B170" s="56" t="s">
        <v>235</v>
      </c>
      <c r="C170" s="47" t="s">
        <v>87</v>
      </c>
      <c r="D170" s="73" t="s">
        <v>297</v>
      </c>
      <c r="E170" s="206"/>
      <c r="F170" s="207"/>
    </row>
    <row r="171" spans="1:6" ht="27.4" thickBot="1">
      <c r="A171" s="52">
        <f t="shared" si="5"/>
        <v>14</v>
      </c>
      <c r="B171" s="56" t="s">
        <v>236</v>
      </c>
      <c r="C171" s="69" t="s">
        <v>158</v>
      </c>
      <c r="D171" s="73" t="s">
        <v>297</v>
      </c>
      <c r="E171" s="206"/>
      <c r="F171" s="207"/>
    </row>
    <row r="172" spans="1:6" ht="27.4" thickBot="1">
      <c r="A172" s="52">
        <f t="shared" si="5"/>
        <v>15</v>
      </c>
      <c r="B172" s="56" t="s">
        <v>237</v>
      </c>
      <c r="C172" s="47" t="s">
        <v>87</v>
      </c>
      <c r="D172" s="73" t="s">
        <v>297</v>
      </c>
      <c r="E172" s="206"/>
      <c r="F172" s="207"/>
    </row>
    <row r="173" spans="1:6" ht="27.4" thickBot="1">
      <c r="A173" s="52">
        <f t="shared" si="5"/>
        <v>16</v>
      </c>
      <c r="B173" s="56" t="s">
        <v>238</v>
      </c>
      <c r="C173" s="47" t="s">
        <v>87</v>
      </c>
      <c r="D173" s="73" t="s">
        <v>297</v>
      </c>
      <c r="E173" s="206"/>
      <c r="F173" s="207"/>
    </row>
    <row r="174" spans="1:6" ht="27.4" thickBot="1">
      <c r="A174" s="52">
        <f t="shared" si="5"/>
        <v>17</v>
      </c>
      <c r="B174" s="56" t="s">
        <v>239</v>
      </c>
      <c r="C174" s="47" t="s">
        <v>87</v>
      </c>
      <c r="D174" s="73" t="s">
        <v>297</v>
      </c>
      <c r="E174" s="206"/>
      <c r="F174" s="207"/>
    </row>
    <row r="175" spans="1:6" ht="40.9" thickBot="1">
      <c r="A175" s="52">
        <f t="shared" si="5"/>
        <v>18</v>
      </c>
      <c r="B175" s="56" t="s">
        <v>240</v>
      </c>
      <c r="C175" s="47" t="s">
        <v>87</v>
      </c>
      <c r="D175" s="73" t="s">
        <v>297</v>
      </c>
      <c r="E175" s="206"/>
      <c r="F175" s="207"/>
    </row>
    <row r="176" spans="1:6" ht="40.9" thickBot="1">
      <c r="A176" s="52">
        <f t="shared" si="5"/>
        <v>19</v>
      </c>
      <c r="B176" s="56" t="s">
        <v>241</v>
      </c>
      <c r="C176" s="47" t="s">
        <v>87</v>
      </c>
      <c r="D176" s="73" t="s">
        <v>297</v>
      </c>
      <c r="E176" s="206"/>
      <c r="F176" s="207"/>
    </row>
    <row r="177" spans="1:6" ht="40.9" thickBot="1">
      <c r="A177" s="52">
        <f t="shared" si="5"/>
        <v>20</v>
      </c>
      <c r="B177" s="56" t="s">
        <v>242</v>
      </c>
      <c r="C177" s="70" t="s">
        <v>250</v>
      </c>
      <c r="D177" s="73" t="s">
        <v>297</v>
      </c>
      <c r="E177" s="206"/>
      <c r="F177" s="207"/>
    </row>
    <row r="178" spans="1:6" ht="40.9" thickBot="1">
      <c r="A178" s="52">
        <f t="shared" si="5"/>
        <v>21</v>
      </c>
      <c r="B178" s="56" t="s">
        <v>243</v>
      </c>
      <c r="C178" s="70" t="s">
        <v>250</v>
      </c>
      <c r="D178" s="73" t="s">
        <v>297</v>
      </c>
      <c r="E178" s="206"/>
      <c r="F178" s="207"/>
    </row>
    <row r="179" spans="1:6" ht="40.9" thickBot="1">
      <c r="A179" s="52">
        <f t="shared" si="5"/>
        <v>22</v>
      </c>
      <c r="B179" s="63" t="s">
        <v>244</v>
      </c>
      <c r="C179" s="70" t="s">
        <v>250</v>
      </c>
      <c r="D179" s="73" t="s">
        <v>297</v>
      </c>
      <c r="E179" s="206"/>
      <c r="F179" s="207"/>
    </row>
    <row r="180" spans="1:6" ht="40.9" thickBot="1">
      <c r="A180" s="52">
        <f t="shared" si="5"/>
        <v>23</v>
      </c>
      <c r="B180" s="64" t="s">
        <v>245</v>
      </c>
      <c r="C180" s="70" t="s">
        <v>87</v>
      </c>
      <c r="D180" s="73" t="s">
        <v>297</v>
      </c>
      <c r="E180" s="206"/>
      <c r="F180" s="207"/>
    </row>
    <row r="181" spans="1:6" ht="40.9" thickBot="1">
      <c r="A181" s="52">
        <f t="shared" si="5"/>
        <v>24</v>
      </c>
      <c r="B181" s="64" t="s">
        <v>49</v>
      </c>
      <c r="C181" s="70" t="s">
        <v>87</v>
      </c>
      <c r="D181" s="73" t="s">
        <v>297</v>
      </c>
      <c r="E181" s="206"/>
      <c r="F181" s="207"/>
    </row>
    <row r="182" spans="1:6" ht="40.9" thickBot="1">
      <c r="A182" s="52">
        <f t="shared" si="5"/>
        <v>25</v>
      </c>
      <c r="B182" s="64" t="s">
        <v>50</v>
      </c>
      <c r="C182" s="70" t="s">
        <v>87</v>
      </c>
      <c r="D182" s="73" t="s">
        <v>297</v>
      </c>
      <c r="E182" s="206"/>
      <c r="F182" s="207"/>
    </row>
    <row r="183" spans="1:6" ht="129.75" customHeight="1" thickBot="1">
      <c r="A183" s="52">
        <f t="shared" si="5"/>
        <v>26</v>
      </c>
      <c r="B183" s="64" t="s">
        <v>246</v>
      </c>
      <c r="C183" s="70" t="s">
        <v>87</v>
      </c>
      <c r="D183" s="73" t="s">
        <v>297</v>
      </c>
      <c r="E183" s="206"/>
      <c r="F183" s="207"/>
    </row>
    <row r="184" spans="1:6" ht="27.4" thickBot="1">
      <c r="A184" s="52">
        <f t="shared" si="5"/>
        <v>27</v>
      </c>
      <c r="B184" s="64" t="s">
        <v>247</v>
      </c>
      <c r="C184" s="69" t="s">
        <v>158</v>
      </c>
      <c r="D184" s="73" t="s">
        <v>297</v>
      </c>
      <c r="E184" s="206"/>
      <c r="F184" s="207"/>
    </row>
    <row r="185" spans="1:6" ht="27.4" thickBot="1">
      <c r="A185" s="52">
        <f t="shared" si="5"/>
        <v>28</v>
      </c>
      <c r="B185" s="64" t="s">
        <v>248</v>
      </c>
      <c r="C185" s="69" t="s">
        <v>158</v>
      </c>
      <c r="D185" s="73" t="s">
        <v>297</v>
      </c>
      <c r="E185" s="206"/>
      <c r="F185" s="207"/>
    </row>
    <row r="186" spans="1:6" ht="13.9" thickBot="1">
      <c r="A186" s="52">
        <f t="shared" si="5"/>
        <v>29</v>
      </c>
      <c r="B186" s="64" t="s">
        <v>249</v>
      </c>
      <c r="C186" s="69" t="s">
        <v>158</v>
      </c>
      <c r="D186" s="73" t="s">
        <v>297</v>
      </c>
      <c r="E186" s="206"/>
      <c r="F186" s="207"/>
    </row>
    <row r="187" spans="1:6" ht="29.25" customHeight="1" thickBot="1">
      <c r="A187" s="171" t="s">
        <v>227</v>
      </c>
      <c r="B187" s="172"/>
      <c r="C187" s="24"/>
      <c r="D187" s="25"/>
      <c r="E187" s="150">
        <f>SUM(F157:F186)</f>
        <v>0</v>
      </c>
      <c r="F187" s="151"/>
    </row>
    <row r="188" spans="1:6" ht="15.75" thickTop="1" thickBot="1">
      <c r="A188" s="17" t="s">
        <v>252</v>
      </c>
      <c r="B188" s="168" t="s">
        <v>253</v>
      </c>
      <c r="C188" s="169"/>
      <c r="D188" s="169"/>
      <c r="E188" s="169"/>
      <c r="F188" s="170"/>
    </row>
    <row r="189" spans="1:6" ht="41.25" thickTop="1" thickBot="1">
      <c r="A189" s="52">
        <v>1</v>
      </c>
      <c r="B189" s="67" t="s">
        <v>6</v>
      </c>
      <c r="C189" s="68" t="s">
        <v>87</v>
      </c>
      <c r="D189" s="73" t="s">
        <v>297</v>
      </c>
      <c r="E189" s="208"/>
      <c r="F189" s="209"/>
    </row>
    <row r="190" spans="1:6" ht="75" customHeight="1" thickBot="1">
      <c r="A190" s="52">
        <f t="shared" ref="A190:A196" si="6">A189+1</f>
        <v>2</v>
      </c>
      <c r="B190" s="72" t="s">
        <v>7</v>
      </c>
      <c r="C190" s="69" t="s">
        <v>87</v>
      </c>
      <c r="D190" s="73" t="s">
        <v>297</v>
      </c>
      <c r="E190" s="210"/>
      <c r="F190" s="211"/>
    </row>
    <row r="191" spans="1:6" ht="107.25" customHeight="1" thickBot="1">
      <c r="A191" s="52">
        <f t="shared" si="6"/>
        <v>3</v>
      </c>
      <c r="B191" s="56" t="s">
        <v>8</v>
      </c>
      <c r="C191" s="47" t="s">
        <v>158</v>
      </c>
      <c r="D191" s="73" t="s">
        <v>297</v>
      </c>
      <c r="E191" s="210"/>
      <c r="F191" s="211"/>
    </row>
    <row r="192" spans="1:6" ht="48.75" customHeight="1" thickBot="1">
      <c r="A192" s="52">
        <f t="shared" si="6"/>
        <v>4</v>
      </c>
      <c r="B192" s="56" t="s">
        <v>279</v>
      </c>
      <c r="C192" s="47" t="s">
        <v>158</v>
      </c>
      <c r="D192" s="73" t="s">
        <v>297</v>
      </c>
      <c r="E192" s="210"/>
      <c r="F192" s="211"/>
    </row>
    <row r="193" spans="1:6" ht="40.9" thickBot="1">
      <c r="A193" s="52">
        <f t="shared" si="6"/>
        <v>5</v>
      </c>
      <c r="B193" s="56" t="s">
        <v>278</v>
      </c>
      <c r="C193" s="47" t="s">
        <v>89</v>
      </c>
      <c r="D193" s="73" t="s">
        <v>297</v>
      </c>
      <c r="E193" s="210"/>
      <c r="F193" s="211"/>
    </row>
    <row r="194" spans="1:6" ht="40.9" thickBot="1">
      <c r="A194" s="52">
        <f t="shared" si="6"/>
        <v>6</v>
      </c>
      <c r="B194" s="56" t="s">
        <v>60</v>
      </c>
      <c r="C194" s="47" t="s">
        <v>89</v>
      </c>
      <c r="D194" s="73" t="s">
        <v>297</v>
      </c>
      <c r="E194" s="210"/>
      <c r="F194" s="211"/>
    </row>
    <row r="195" spans="1:6" ht="34.5" customHeight="1" thickBot="1">
      <c r="A195" s="52">
        <f t="shared" si="6"/>
        <v>7</v>
      </c>
      <c r="B195" s="56" t="s">
        <v>259</v>
      </c>
      <c r="C195" s="47" t="s">
        <v>89</v>
      </c>
      <c r="D195" s="73" t="s">
        <v>297</v>
      </c>
      <c r="E195" s="210"/>
      <c r="F195" s="211"/>
    </row>
    <row r="196" spans="1:6" ht="40.9" thickBot="1">
      <c r="A196" s="52">
        <f t="shared" si="6"/>
        <v>8</v>
      </c>
      <c r="B196" s="66" t="s">
        <v>266</v>
      </c>
      <c r="C196" s="47" t="s">
        <v>89</v>
      </c>
      <c r="D196" s="73" t="s">
        <v>297</v>
      </c>
      <c r="E196" s="210"/>
      <c r="F196" s="211"/>
    </row>
    <row r="197" spans="1:6" ht="31.5" customHeight="1" thickBot="1">
      <c r="A197" s="171" t="s">
        <v>254</v>
      </c>
      <c r="B197" s="172"/>
      <c r="C197" s="24"/>
      <c r="D197" s="25"/>
      <c r="E197" s="144">
        <f>SUM(F189:F196)</f>
        <v>0</v>
      </c>
      <c r="F197" s="145"/>
    </row>
    <row r="198" spans="1:6" ht="15.75" thickTop="1" thickBot="1">
      <c r="A198" s="17" t="s">
        <v>260</v>
      </c>
      <c r="B198" s="168" t="s">
        <v>261</v>
      </c>
      <c r="C198" s="169"/>
      <c r="D198" s="169"/>
      <c r="E198" s="169"/>
      <c r="F198" s="170"/>
    </row>
    <row r="199" spans="1:6" ht="27.75" thickTop="1" thickBot="1">
      <c r="A199" s="52">
        <v>1</v>
      </c>
      <c r="B199" s="67" t="s">
        <v>263</v>
      </c>
      <c r="C199" s="68" t="s">
        <v>87</v>
      </c>
      <c r="D199" s="74" t="str">
        <f>D189</f>
        <v>pauš.</v>
      </c>
      <c r="E199" s="208"/>
      <c r="F199" s="209"/>
    </row>
    <row r="200" spans="1:6" ht="40.9" thickBot="1">
      <c r="A200" s="52">
        <f>A199+1</f>
        <v>2</v>
      </c>
      <c r="B200" s="72" t="s">
        <v>277</v>
      </c>
      <c r="C200" s="69" t="s">
        <v>87</v>
      </c>
      <c r="D200" s="74" t="str">
        <f>D190</f>
        <v>pauš.</v>
      </c>
      <c r="E200" s="210"/>
      <c r="F200" s="211"/>
    </row>
    <row r="201" spans="1:6" ht="27.4" thickBot="1">
      <c r="A201" s="52">
        <f>A200+1</f>
        <v>3</v>
      </c>
      <c r="B201" s="56" t="s">
        <v>264</v>
      </c>
      <c r="C201" s="47" t="s">
        <v>158</v>
      </c>
      <c r="D201" s="74" t="str">
        <f>D191</f>
        <v>pauš.</v>
      </c>
      <c r="E201" s="206"/>
      <c r="F201" s="207"/>
    </row>
    <row r="202" spans="1:6" ht="62.25" customHeight="1" thickBot="1">
      <c r="A202" s="52">
        <f>A201+1</f>
        <v>4</v>
      </c>
      <c r="B202" s="56" t="s">
        <v>274</v>
      </c>
      <c r="C202" s="47" t="s">
        <v>158</v>
      </c>
      <c r="D202" s="74" t="s">
        <v>297</v>
      </c>
      <c r="E202" s="206"/>
      <c r="F202" s="207"/>
    </row>
    <row r="203" spans="1:6" ht="40.9" thickBot="1">
      <c r="A203" s="52">
        <f>A202+1</f>
        <v>5</v>
      </c>
      <c r="B203" s="56" t="s">
        <v>265</v>
      </c>
      <c r="C203" s="47" t="s">
        <v>89</v>
      </c>
      <c r="D203" s="74" t="s">
        <v>297</v>
      </c>
      <c r="E203" s="206"/>
      <c r="F203" s="207"/>
    </row>
    <row r="204" spans="1:6" ht="33.75" customHeight="1" thickBot="1">
      <c r="A204" s="171" t="s">
        <v>262</v>
      </c>
      <c r="B204" s="172"/>
      <c r="C204" s="24"/>
      <c r="D204" s="25"/>
      <c r="E204" s="144">
        <f>SUM(F199:F203)</f>
        <v>0</v>
      </c>
      <c r="F204" s="145"/>
    </row>
    <row r="205" spans="1:6" ht="15.75" thickTop="1" thickBot="1">
      <c r="A205" s="17" t="s">
        <v>273</v>
      </c>
      <c r="B205" s="168" t="s">
        <v>275</v>
      </c>
      <c r="C205" s="169"/>
      <c r="D205" s="169"/>
      <c r="E205" s="169"/>
      <c r="F205" s="170"/>
    </row>
    <row r="206" spans="1:6" ht="54.75" thickTop="1" thickBot="1">
      <c r="A206" s="52">
        <v>1</v>
      </c>
      <c r="B206" s="67" t="s">
        <v>283</v>
      </c>
      <c r="C206" s="47" t="s">
        <v>158</v>
      </c>
      <c r="D206" s="73" t="s">
        <v>297</v>
      </c>
      <c r="E206" s="208"/>
      <c r="F206" s="209"/>
    </row>
    <row r="207" spans="1:6" ht="54.4" thickBot="1">
      <c r="A207" s="52">
        <f>A206+1</f>
        <v>2</v>
      </c>
      <c r="B207" s="56" t="s">
        <v>282</v>
      </c>
      <c r="C207" s="47" t="s">
        <v>158</v>
      </c>
      <c r="D207" s="73" t="s">
        <v>297</v>
      </c>
      <c r="E207" s="210"/>
      <c r="F207" s="211"/>
    </row>
    <row r="208" spans="1:6" ht="54.4" thickBot="1">
      <c r="A208" s="52">
        <f t="shared" ref="A208:A215" si="7">A207+1</f>
        <v>3</v>
      </c>
      <c r="B208" s="72" t="s">
        <v>281</v>
      </c>
      <c r="C208" s="47" t="s">
        <v>158</v>
      </c>
      <c r="D208" s="73" t="s">
        <v>297</v>
      </c>
      <c r="E208" s="210"/>
      <c r="F208" s="211"/>
    </row>
    <row r="209" spans="1:6" ht="76.5" customHeight="1" thickBot="1">
      <c r="A209" s="52">
        <f t="shared" si="7"/>
        <v>4</v>
      </c>
      <c r="B209" s="72" t="s">
        <v>280</v>
      </c>
      <c r="C209" s="47" t="s">
        <v>158</v>
      </c>
      <c r="D209" s="73" t="s">
        <v>297</v>
      </c>
      <c r="E209" s="210"/>
      <c r="F209" s="211"/>
    </row>
    <row r="210" spans="1:6" ht="62.25" customHeight="1" thickBot="1">
      <c r="A210" s="52">
        <f t="shared" si="7"/>
        <v>5</v>
      </c>
      <c r="B210" s="72" t="s">
        <v>0</v>
      </c>
      <c r="C210" s="47" t="s">
        <v>158</v>
      </c>
      <c r="D210" s="73" t="s">
        <v>297</v>
      </c>
      <c r="E210" s="210"/>
      <c r="F210" s="211"/>
    </row>
    <row r="211" spans="1:6" ht="122.25" customHeight="1" thickBot="1">
      <c r="A211" s="52">
        <f t="shared" si="7"/>
        <v>6</v>
      </c>
      <c r="B211" s="72" t="s">
        <v>1</v>
      </c>
      <c r="C211" s="47" t="s">
        <v>158</v>
      </c>
      <c r="D211" s="73" t="s">
        <v>297</v>
      </c>
      <c r="E211" s="210"/>
      <c r="F211" s="211"/>
    </row>
    <row r="212" spans="1:6" ht="66" customHeight="1" thickBot="1">
      <c r="A212" s="52">
        <f t="shared" si="7"/>
        <v>7</v>
      </c>
      <c r="B212" s="72" t="s">
        <v>2</v>
      </c>
      <c r="C212" s="47" t="s">
        <v>89</v>
      </c>
      <c r="D212" s="73" t="s">
        <v>297</v>
      </c>
      <c r="E212" s="210"/>
      <c r="F212" s="211"/>
    </row>
    <row r="213" spans="1:6" ht="40.9" thickBot="1">
      <c r="A213" s="52">
        <f t="shared" si="7"/>
        <v>8</v>
      </c>
      <c r="B213" s="56" t="s">
        <v>3</v>
      </c>
      <c r="C213" s="47" t="s">
        <v>158</v>
      </c>
      <c r="D213" s="73" t="s">
        <v>297</v>
      </c>
      <c r="E213" s="210"/>
      <c r="F213" s="211"/>
    </row>
    <row r="214" spans="1:6" ht="27.4" thickBot="1">
      <c r="A214" s="52">
        <f t="shared" si="7"/>
        <v>9</v>
      </c>
      <c r="B214" s="56" t="s">
        <v>4</v>
      </c>
      <c r="C214" s="47" t="s">
        <v>158</v>
      </c>
      <c r="D214" s="73" t="s">
        <v>297</v>
      </c>
      <c r="E214" s="210"/>
      <c r="F214" s="211"/>
    </row>
    <row r="215" spans="1:6" ht="27.4" thickBot="1">
      <c r="A215" s="52">
        <f t="shared" si="7"/>
        <v>10</v>
      </c>
      <c r="B215" s="56" t="s">
        <v>5</v>
      </c>
      <c r="C215" s="47" t="s">
        <v>158</v>
      </c>
      <c r="D215" s="73" t="s">
        <v>297</v>
      </c>
      <c r="E215" s="210"/>
      <c r="F215" s="211"/>
    </row>
    <row r="216" spans="1:6" ht="33" customHeight="1" thickBot="1">
      <c r="A216" s="171" t="s">
        <v>276</v>
      </c>
      <c r="B216" s="172"/>
      <c r="C216" s="24"/>
      <c r="D216" s="25"/>
      <c r="E216" s="144">
        <f>SUM(F206:F215)</f>
        <v>0</v>
      </c>
      <c r="F216" s="145"/>
    </row>
    <row r="217" spans="1:6" ht="35.25" customHeight="1" thickTop="1">
      <c r="A217" s="177" t="s">
        <v>61</v>
      </c>
      <c r="B217" s="178"/>
      <c r="C217" s="178"/>
      <c r="D217" s="178"/>
      <c r="E217" s="178"/>
      <c r="F217" s="178"/>
    </row>
    <row r="220" spans="1:6" ht="15">
      <c r="B220" s="78" t="s">
        <v>9</v>
      </c>
    </row>
    <row r="221" spans="1:6" ht="15">
      <c r="B221" s="78"/>
    </row>
    <row r="222" spans="1:6" ht="13.9">
      <c r="A222" s="80" t="s">
        <v>81</v>
      </c>
      <c r="B222" s="79" t="str">
        <f>B8</f>
        <v>UNUTRAŠNJA OPREMA</v>
      </c>
      <c r="C222" s="81"/>
      <c r="D222" s="82"/>
      <c r="E222" s="83"/>
      <c r="F222" s="83">
        <f>E23</f>
        <v>0</v>
      </c>
    </row>
    <row r="223" spans="1:6" ht="13.9">
      <c r="A223" s="80" t="s">
        <v>82</v>
      </c>
      <c r="B223" s="79" t="str">
        <f>B24</f>
        <v>SPOLJNA OPREMA</v>
      </c>
      <c r="C223" s="81"/>
      <c r="D223" s="82"/>
      <c r="E223" s="83"/>
      <c r="F223" s="83">
        <f>E62</f>
        <v>0</v>
      </c>
    </row>
    <row r="224" spans="1:6" ht="13.9">
      <c r="A224" s="80" t="s">
        <v>84</v>
      </c>
      <c r="B224" s="79" t="str">
        <f>B63</f>
        <v>KABLOVI, KABLOVSKI PRIBOR I UZEMLJENJE</v>
      </c>
      <c r="C224" s="81"/>
      <c r="D224" s="82"/>
      <c r="E224" s="83"/>
      <c r="F224" s="83">
        <f>E111</f>
        <v>0</v>
      </c>
    </row>
    <row r="225" spans="1:6" ht="13.9">
      <c r="A225" s="80" t="s">
        <v>85</v>
      </c>
      <c r="B225" s="79" t="str">
        <f>B112</f>
        <v>UGRADNJA UNUTRAŠNJE OPREME</v>
      </c>
      <c r="C225" s="81"/>
      <c r="D225" s="82"/>
      <c r="E225" s="83"/>
      <c r="F225" s="83">
        <f>E121</f>
        <v>0</v>
      </c>
    </row>
    <row r="226" spans="1:6" ht="13.9">
      <c r="A226" s="80" t="s">
        <v>224</v>
      </c>
      <c r="B226" s="79" t="str">
        <f>B122</f>
        <v>UGRADNJA SPOLJNE OPREME</v>
      </c>
      <c r="C226" s="81"/>
      <c r="D226" s="82"/>
      <c r="E226" s="83"/>
      <c r="F226" s="83">
        <f>E155</f>
        <v>0</v>
      </c>
    </row>
    <row r="227" spans="1:6" ht="13.9">
      <c r="A227" s="80" t="s">
        <v>225</v>
      </c>
      <c r="B227" s="79" t="str">
        <f>B156</f>
        <v xml:space="preserve">UGRADNJA KABLOVA, KABLOVSKOG PRIBORA I UZEMLJENJA </v>
      </c>
      <c r="C227" s="81"/>
      <c r="D227" s="82"/>
      <c r="E227" s="83"/>
      <c r="F227" s="83">
        <f>E187</f>
        <v>0</v>
      </c>
    </row>
    <row r="228" spans="1:6" ht="13.9">
      <c r="A228" s="80" t="s">
        <v>252</v>
      </c>
      <c r="B228" s="79" t="str">
        <f>B188</f>
        <v>DODATNA OPREMA ZA ETCS NIVO 1</v>
      </c>
      <c r="C228" s="81"/>
      <c r="D228" s="82"/>
      <c r="E228" s="83"/>
      <c r="F228" s="83">
        <f>E197</f>
        <v>0</v>
      </c>
    </row>
    <row r="229" spans="1:6" ht="13.9">
      <c r="A229" s="80" t="s">
        <v>260</v>
      </c>
      <c r="B229" s="79" t="str">
        <f>B198</f>
        <v>UGRADNJA DODATNE OPREME ZA ETCS NIVO 1</v>
      </c>
      <c r="C229" s="81"/>
      <c r="D229" s="82"/>
      <c r="E229" s="83"/>
      <c r="F229" s="83">
        <f>E204</f>
        <v>0</v>
      </c>
    </row>
    <row r="230" spans="1:6" ht="13.9">
      <c r="A230" s="84" t="s">
        <v>273</v>
      </c>
      <c r="B230" s="85" t="str">
        <f>B205</f>
        <v>PROJEKTOVANJE I OSTALI TROŠKOVI</v>
      </c>
      <c r="C230" s="86"/>
      <c r="D230" s="87"/>
      <c r="E230" s="88"/>
      <c r="F230" s="88">
        <f>E216</f>
        <v>0</v>
      </c>
    </row>
    <row r="231" spans="1:6" ht="13.9">
      <c r="B231" s="79" t="s">
        <v>298</v>
      </c>
      <c r="F231" s="83">
        <f>SUM(F222:F230)</f>
        <v>0</v>
      </c>
    </row>
    <row r="235" spans="1:6" ht="15">
      <c r="D235" s="167"/>
      <c r="E235" s="167"/>
      <c r="F235" s="167"/>
    </row>
    <row r="236" spans="1:6" ht="15">
      <c r="D236" s="167"/>
      <c r="E236" s="167"/>
      <c r="F236" s="167"/>
    </row>
    <row r="237" spans="1:6" ht="15">
      <c r="D237" s="141"/>
      <c r="E237" s="131"/>
      <c r="F237" s="131"/>
    </row>
    <row r="238" spans="1:6" ht="15">
      <c r="D238" s="167"/>
      <c r="E238" s="167"/>
      <c r="F238" s="167"/>
    </row>
  </sheetData>
  <mergeCells count="248">
    <mergeCell ref="D236:F236"/>
    <mergeCell ref="D238:F238"/>
    <mergeCell ref="B188:F188"/>
    <mergeCell ref="A216:B216"/>
    <mergeCell ref="B205:F205"/>
    <mergeCell ref="A204:B204"/>
    <mergeCell ref="A217:F217"/>
    <mergeCell ref="B198:F198"/>
    <mergeCell ref="A197:B197"/>
    <mergeCell ref="D235:F235"/>
    <mergeCell ref="E192:F192"/>
    <mergeCell ref="E193:F193"/>
    <mergeCell ref="E194:F194"/>
    <mergeCell ref="E195:F195"/>
    <mergeCell ref="E196:F196"/>
    <mergeCell ref="E197:F197"/>
    <mergeCell ref="E199:F199"/>
    <mergeCell ref="E200:F200"/>
    <mergeCell ref="E201:F201"/>
    <mergeCell ref="E202:F202"/>
    <mergeCell ref="E203:F203"/>
    <mergeCell ref="A187:B187"/>
    <mergeCell ref="B122:F122"/>
    <mergeCell ref="A155:B155"/>
    <mergeCell ref="B156:F156"/>
    <mergeCell ref="A121:B121"/>
    <mergeCell ref="A111:B111"/>
    <mergeCell ref="B112:F112"/>
    <mergeCell ref="A62:B62"/>
    <mergeCell ref="E27:F27"/>
    <mergeCell ref="E28:F28"/>
    <mergeCell ref="E29:F29"/>
    <mergeCell ref="E30:F30"/>
    <mergeCell ref="E31:F31"/>
    <mergeCell ref="E39:F39"/>
    <mergeCell ref="E40:F40"/>
    <mergeCell ref="E41:F41"/>
    <mergeCell ref="E47:F47"/>
    <mergeCell ref="E48:F48"/>
    <mergeCell ref="E49:F49"/>
    <mergeCell ref="E50:F50"/>
    <mergeCell ref="E51:F51"/>
    <mergeCell ref="E42:F42"/>
    <mergeCell ref="E43:F43"/>
    <mergeCell ref="E44:F44"/>
    <mergeCell ref="N14:N15"/>
    <mergeCell ref="K6:K7"/>
    <mergeCell ref="K14:K15"/>
    <mergeCell ref="N6:N7"/>
    <mergeCell ref="B8:F8"/>
    <mergeCell ref="G6:G7"/>
    <mergeCell ref="H6:H7"/>
    <mergeCell ref="J14:J15"/>
    <mergeCell ref="D10:D12"/>
    <mergeCell ref="M6:M7"/>
    <mergeCell ref="L14:L15"/>
    <mergeCell ref="M14:M15"/>
    <mergeCell ref="I6:I7"/>
    <mergeCell ref="L6:L7"/>
    <mergeCell ref="C10:C12"/>
    <mergeCell ref="B4:F4"/>
    <mergeCell ref="C6:C7"/>
    <mergeCell ref="D6:D7"/>
    <mergeCell ref="I62:J62"/>
    <mergeCell ref="G14:G15"/>
    <mergeCell ref="H14:H15"/>
    <mergeCell ref="D14:D15"/>
    <mergeCell ref="I14:I15"/>
    <mergeCell ref="E16:F16"/>
    <mergeCell ref="E17:F17"/>
    <mergeCell ref="E18:F18"/>
    <mergeCell ref="E20:F20"/>
    <mergeCell ref="E19:F19"/>
    <mergeCell ref="E21:F21"/>
    <mergeCell ref="E22:F22"/>
    <mergeCell ref="E23:F23"/>
    <mergeCell ref="E25:F25"/>
    <mergeCell ref="E26:F26"/>
    <mergeCell ref="A23:B23"/>
    <mergeCell ref="B24:F24"/>
    <mergeCell ref="C14:C15"/>
    <mergeCell ref="A10:A12"/>
    <mergeCell ref="A14:A15"/>
    <mergeCell ref="J6:J7"/>
    <mergeCell ref="E6:F7"/>
    <mergeCell ref="E9:F9"/>
    <mergeCell ref="E10:F12"/>
    <mergeCell ref="E13:F13"/>
    <mergeCell ref="E14:F15"/>
    <mergeCell ref="E37:F37"/>
    <mergeCell ref="E38:F38"/>
    <mergeCell ref="E32:F32"/>
    <mergeCell ref="E33:F33"/>
    <mergeCell ref="E34:F34"/>
    <mergeCell ref="E35:F35"/>
    <mergeCell ref="E36:F36"/>
    <mergeCell ref="A6:A7"/>
    <mergeCell ref="B6:B7"/>
    <mergeCell ref="E45:F45"/>
    <mergeCell ref="E46:F46"/>
    <mergeCell ref="E57:F57"/>
    <mergeCell ref="E58:F58"/>
    <mergeCell ref="E59:F59"/>
    <mergeCell ref="E60:F60"/>
    <mergeCell ref="E61:F61"/>
    <mergeCell ref="E52:F52"/>
    <mergeCell ref="E53:F53"/>
    <mergeCell ref="E54:F54"/>
    <mergeCell ref="E55:F55"/>
    <mergeCell ref="E56:F56"/>
    <mergeCell ref="E68:F68"/>
    <mergeCell ref="E69:F69"/>
    <mergeCell ref="E70:F70"/>
    <mergeCell ref="E71:F71"/>
    <mergeCell ref="E72:F72"/>
    <mergeCell ref="E62:F62"/>
    <mergeCell ref="E64:F64"/>
    <mergeCell ref="E65:F65"/>
    <mergeCell ref="E66:F66"/>
    <mergeCell ref="E67:F67"/>
    <mergeCell ref="B63:F63"/>
    <mergeCell ref="E78:F78"/>
    <mergeCell ref="E79:F79"/>
    <mergeCell ref="E80:F80"/>
    <mergeCell ref="E81:F81"/>
    <mergeCell ref="E82:F82"/>
    <mergeCell ref="E73:F73"/>
    <mergeCell ref="E74:F74"/>
    <mergeCell ref="E75:F75"/>
    <mergeCell ref="E76:F76"/>
    <mergeCell ref="E77:F77"/>
    <mergeCell ref="E88:F88"/>
    <mergeCell ref="E89:F89"/>
    <mergeCell ref="E90:F90"/>
    <mergeCell ref="E91:F91"/>
    <mergeCell ref="E92:F92"/>
    <mergeCell ref="E83:F83"/>
    <mergeCell ref="E84:F84"/>
    <mergeCell ref="E85:F85"/>
    <mergeCell ref="E86:F86"/>
    <mergeCell ref="E87:F87"/>
    <mergeCell ref="E98:F98"/>
    <mergeCell ref="E99:F99"/>
    <mergeCell ref="E100:F100"/>
    <mergeCell ref="E101:F101"/>
    <mergeCell ref="E102:F102"/>
    <mergeCell ref="E93:F93"/>
    <mergeCell ref="E94:F94"/>
    <mergeCell ref="E95:F95"/>
    <mergeCell ref="E96:F96"/>
    <mergeCell ref="E97:F97"/>
    <mergeCell ref="E108:F108"/>
    <mergeCell ref="E109:F109"/>
    <mergeCell ref="E110:F110"/>
    <mergeCell ref="E111:F111"/>
    <mergeCell ref="E113:F113"/>
    <mergeCell ref="E103:F103"/>
    <mergeCell ref="E104:F104"/>
    <mergeCell ref="E105:F105"/>
    <mergeCell ref="E106:F106"/>
    <mergeCell ref="E107:F107"/>
    <mergeCell ref="E119:F119"/>
    <mergeCell ref="E120:F120"/>
    <mergeCell ref="E121:F121"/>
    <mergeCell ref="E123:F123"/>
    <mergeCell ref="E124:F124"/>
    <mergeCell ref="E114:F114"/>
    <mergeCell ref="E115:F115"/>
    <mergeCell ref="E116:F116"/>
    <mergeCell ref="E117:F117"/>
    <mergeCell ref="E118:F118"/>
    <mergeCell ref="E130:F130"/>
    <mergeCell ref="E131:F131"/>
    <mergeCell ref="E132:F132"/>
    <mergeCell ref="E133:F133"/>
    <mergeCell ref="E134:F134"/>
    <mergeCell ref="E125:F125"/>
    <mergeCell ref="E126:F126"/>
    <mergeCell ref="E127:F127"/>
    <mergeCell ref="E128:F128"/>
    <mergeCell ref="E129:F129"/>
    <mergeCell ref="E140:F140"/>
    <mergeCell ref="E141:F141"/>
    <mergeCell ref="E142:F142"/>
    <mergeCell ref="E143:F143"/>
    <mergeCell ref="E144:F144"/>
    <mergeCell ref="E135:F135"/>
    <mergeCell ref="E136:F136"/>
    <mergeCell ref="E137:F137"/>
    <mergeCell ref="E138:F138"/>
    <mergeCell ref="E139:F139"/>
    <mergeCell ref="E150:F150"/>
    <mergeCell ref="E151:F151"/>
    <mergeCell ref="E152:F152"/>
    <mergeCell ref="E153:F153"/>
    <mergeCell ref="E154:F154"/>
    <mergeCell ref="E145:F145"/>
    <mergeCell ref="E146:F146"/>
    <mergeCell ref="E147:F147"/>
    <mergeCell ref="E148:F148"/>
    <mergeCell ref="E149:F149"/>
    <mergeCell ref="E161:F161"/>
    <mergeCell ref="E162:F162"/>
    <mergeCell ref="E163:F163"/>
    <mergeCell ref="E164:F164"/>
    <mergeCell ref="E165:F165"/>
    <mergeCell ref="E155:F155"/>
    <mergeCell ref="E157:F157"/>
    <mergeCell ref="E158:F158"/>
    <mergeCell ref="E159:F159"/>
    <mergeCell ref="E160:F160"/>
    <mergeCell ref="E171:F171"/>
    <mergeCell ref="E172:F172"/>
    <mergeCell ref="E173:F173"/>
    <mergeCell ref="E174:F174"/>
    <mergeCell ref="E175:F175"/>
    <mergeCell ref="E166:F166"/>
    <mergeCell ref="E167:F167"/>
    <mergeCell ref="E168:F168"/>
    <mergeCell ref="E169:F169"/>
    <mergeCell ref="E170:F170"/>
    <mergeCell ref="E181:F181"/>
    <mergeCell ref="E182:F182"/>
    <mergeCell ref="E183:F183"/>
    <mergeCell ref="E184:F184"/>
    <mergeCell ref="E185:F185"/>
    <mergeCell ref="E176:F176"/>
    <mergeCell ref="E177:F177"/>
    <mergeCell ref="E178:F178"/>
    <mergeCell ref="E179:F179"/>
    <mergeCell ref="E180:F180"/>
    <mergeCell ref="E186:F186"/>
    <mergeCell ref="E187:F187"/>
    <mergeCell ref="E189:F189"/>
    <mergeCell ref="E190:F190"/>
    <mergeCell ref="E191:F191"/>
    <mergeCell ref="E215:F215"/>
    <mergeCell ref="E216:F216"/>
    <mergeCell ref="E210:F210"/>
    <mergeCell ref="E211:F211"/>
    <mergeCell ref="E212:F212"/>
    <mergeCell ref="E213:F213"/>
    <mergeCell ref="E214:F214"/>
    <mergeCell ref="E204:F204"/>
    <mergeCell ref="E206:F206"/>
    <mergeCell ref="E207:F207"/>
    <mergeCell ref="E208:F208"/>
    <mergeCell ref="E209:F209"/>
  </mergeCells>
  <phoneticPr fontId="27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34"/>
  <sheetViews>
    <sheetView zoomScaleNormal="100" workbookViewId="0"/>
  </sheetViews>
  <sheetFormatPr defaultColWidth="7.73046875" defaultRowHeight="13.5"/>
  <cols>
    <col min="1" max="1" width="5.1328125" style="8" customWidth="1"/>
    <col min="2" max="2" width="34.73046875" style="4" customWidth="1"/>
    <col min="3" max="3" width="7.86328125" style="5" customWidth="1"/>
    <col min="4" max="4" width="8.3984375" style="124" customWidth="1"/>
    <col min="5" max="5" width="13.3984375" style="7" customWidth="1"/>
    <col min="6" max="6" width="17" style="7" customWidth="1"/>
    <col min="7" max="254" width="9.1328125" style="1" customWidth="1"/>
    <col min="255" max="16384" width="7.73046875" style="1"/>
  </cols>
  <sheetData>
    <row r="1" spans="1:14" ht="14.25">
      <c r="A1" s="11"/>
      <c r="B1" s="11"/>
      <c r="C1" s="11"/>
      <c r="D1" s="116"/>
      <c r="E1" s="92"/>
      <c r="F1" s="11"/>
      <c r="G1" s="11"/>
      <c r="H1" s="11"/>
      <c r="I1" s="11"/>
      <c r="J1" s="11"/>
      <c r="K1" s="11"/>
      <c r="L1" s="11"/>
      <c r="M1" s="11"/>
      <c r="N1" s="11"/>
    </row>
    <row r="2" spans="1:14" ht="14.25">
      <c r="A2" s="11"/>
      <c r="B2" s="12"/>
      <c r="C2" s="11"/>
      <c r="D2" s="116"/>
      <c r="E2" s="92"/>
      <c r="F2" s="11"/>
      <c r="G2" s="11"/>
      <c r="H2" s="11"/>
      <c r="I2" s="11"/>
      <c r="J2" s="11"/>
      <c r="K2" s="11"/>
      <c r="L2" s="11"/>
      <c r="M2" s="11"/>
      <c r="N2" s="11"/>
    </row>
    <row r="3" spans="1:14" ht="14.65" thickBot="1">
      <c r="A3" s="11"/>
      <c r="B3" s="13"/>
      <c r="C3" s="11"/>
      <c r="D3" s="116"/>
      <c r="E3" s="92"/>
      <c r="F3" s="11"/>
      <c r="G3" s="11"/>
      <c r="H3" s="11"/>
      <c r="I3" s="11"/>
      <c r="J3" s="11"/>
      <c r="K3" s="11"/>
      <c r="L3" s="11"/>
      <c r="M3" s="11"/>
      <c r="N3" s="11"/>
    </row>
    <row r="4" spans="1:14" ht="24" customHeight="1" thickBot="1">
      <c r="A4" s="89" t="s">
        <v>75</v>
      </c>
      <c r="B4" s="194" t="s">
        <v>76</v>
      </c>
      <c r="C4" s="195"/>
      <c r="D4" s="195"/>
      <c r="E4" s="195"/>
      <c r="F4" s="196"/>
      <c r="G4" s="11"/>
      <c r="H4" s="11"/>
      <c r="I4" s="11"/>
      <c r="J4" s="11"/>
      <c r="K4" s="11"/>
      <c r="L4" s="11"/>
      <c r="M4" s="11"/>
      <c r="N4" s="11"/>
    </row>
    <row r="5" spans="1:14" ht="14.65" thickBot="1">
      <c r="A5" s="11"/>
      <c r="B5" s="13"/>
      <c r="C5" s="11"/>
      <c r="D5" s="116"/>
      <c r="E5" s="92"/>
      <c r="F5" s="11"/>
      <c r="G5" s="11"/>
      <c r="H5" s="11"/>
      <c r="I5" s="11"/>
      <c r="J5" s="11"/>
      <c r="K5" s="11"/>
      <c r="L5" s="11"/>
      <c r="M5" s="11"/>
      <c r="N5" s="11"/>
    </row>
    <row r="6" spans="1:14" s="9" customFormat="1" ht="16.5" customHeight="1">
      <c r="A6" s="197" t="s">
        <v>284</v>
      </c>
      <c r="B6" s="197" t="s">
        <v>86</v>
      </c>
      <c r="C6" s="197" t="s">
        <v>88</v>
      </c>
      <c r="D6" s="199" t="s">
        <v>301</v>
      </c>
      <c r="E6" s="181" t="s">
        <v>296</v>
      </c>
      <c r="F6" s="182"/>
      <c r="G6" s="180"/>
      <c r="H6" s="179"/>
      <c r="I6" s="179"/>
      <c r="J6" s="179"/>
      <c r="K6" s="179"/>
      <c r="L6" s="179"/>
      <c r="M6" s="179"/>
      <c r="N6" s="179"/>
    </row>
    <row r="7" spans="1:14" s="2" customFormat="1" ht="48" customHeight="1" thickBot="1">
      <c r="A7" s="198"/>
      <c r="B7" s="198"/>
      <c r="C7" s="198"/>
      <c r="D7" s="200"/>
      <c r="E7" s="183"/>
      <c r="F7" s="184"/>
      <c r="G7" s="180"/>
      <c r="H7" s="179"/>
      <c r="I7" s="179"/>
      <c r="J7" s="179"/>
      <c r="K7" s="179"/>
      <c r="L7" s="179"/>
      <c r="M7" s="179"/>
      <c r="N7" s="179"/>
    </row>
    <row r="8" spans="1:14" s="2" customFormat="1" ht="29.25" customHeight="1" thickTop="1" thickBot="1">
      <c r="A8" s="15" t="s">
        <v>81</v>
      </c>
      <c r="B8" s="168" t="s">
        <v>90</v>
      </c>
      <c r="C8" s="169"/>
      <c r="D8" s="169"/>
      <c r="E8" s="169"/>
      <c r="F8" s="170"/>
      <c r="G8" s="14"/>
      <c r="H8" s="14"/>
      <c r="I8" s="14"/>
      <c r="J8" s="14"/>
      <c r="K8" s="14"/>
      <c r="L8" s="14"/>
      <c r="M8" s="14"/>
      <c r="N8" s="14"/>
    </row>
    <row r="9" spans="1:14" s="2" customFormat="1" ht="177.75" customHeight="1" thickTop="1">
      <c r="A9" s="204">
        <v>1</v>
      </c>
      <c r="B9" s="32" t="s">
        <v>25</v>
      </c>
      <c r="C9" s="264" t="s">
        <v>158</v>
      </c>
      <c r="D9" s="185">
        <v>1</v>
      </c>
      <c r="E9" s="258" t="e">
        <f>500000+10000*(D22+D23+D24+D25+D26+D29+D183+5)</f>
        <v>#VALUE!</v>
      </c>
      <c r="F9" s="259"/>
      <c r="G9" s="14"/>
      <c r="H9" s="14"/>
      <c r="I9" s="14"/>
      <c r="J9" s="14"/>
      <c r="K9" s="14"/>
      <c r="L9" s="14"/>
      <c r="M9" s="14"/>
      <c r="N9" s="14"/>
    </row>
    <row r="10" spans="1:14" s="2" customFormat="1" ht="389.25" customHeight="1">
      <c r="A10" s="205"/>
      <c r="B10" s="33" t="s">
        <v>287</v>
      </c>
      <c r="C10" s="265"/>
      <c r="D10" s="186"/>
      <c r="E10" s="260"/>
      <c r="F10" s="261"/>
      <c r="G10" s="31"/>
      <c r="H10" s="14"/>
      <c r="I10" s="14"/>
      <c r="J10" s="14"/>
      <c r="K10" s="14"/>
      <c r="M10" s="14"/>
      <c r="N10" s="14"/>
    </row>
    <row r="11" spans="1:14" s="2" customFormat="1" ht="234.75" customHeight="1" thickBot="1">
      <c r="A11" s="102"/>
      <c r="B11" s="103" t="s">
        <v>29</v>
      </c>
      <c r="C11" s="266"/>
      <c r="D11" s="187"/>
      <c r="E11" s="262"/>
      <c r="F11" s="263"/>
      <c r="G11" s="31"/>
      <c r="H11" s="14"/>
      <c r="I11" s="14"/>
      <c r="J11" s="14"/>
      <c r="K11" s="14"/>
      <c r="L11" s="14"/>
      <c r="M11" s="14"/>
      <c r="N11" s="14"/>
    </row>
    <row r="12" spans="1:14" s="2" customFormat="1" ht="60.75" customHeight="1" thickBot="1">
      <c r="A12" s="38">
        <v>2</v>
      </c>
      <c r="B12" s="46" t="s">
        <v>93</v>
      </c>
      <c r="C12" s="47" t="s">
        <v>158</v>
      </c>
      <c r="D12" s="117" t="s">
        <v>297</v>
      </c>
      <c r="E12" s="158"/>
      <c r="F12" s="159"/>
      <c r="G12" s="31"/>
      <c r="H12" s="14"/>
      <c r="I12" s="14"/>
      <c r="J12" s="14"/>
      <c r="K12" s="14"/>
      <c r="L12" s="14"/>
      <c r="M12" s="14"/>
      <c r="N12" s="14"/>
    </row>
    <row r="13" spans="1:14" s="10" customFormat="1" ht="52.5" customHeight="1" thickBot="1">
      <c r="A13" s="38">
        <v>3</v>
      </c>
      <c r="B13" s="39" t="s">
        <v>63</v>
      </c>
      <c r="C13" s="37" t="s">
        <v>158</v>
      </c>
      <c r="D13" s="118" t="s">
        <v>297</v>
      </c>
      <c r="E13" s="158"/>
      <c r="F13" s="159"/>
      <c r="G13" s="31"/>
      <c r="H13" s="14"/>
      <c r="I13" s="14"/>
      <c r="J13" s="14"/>
      <c r="K13" s="14"/>
      <c r="L13" s="14"/>
      <c r="M13" s="14"/>
      <c r="N13" s="14"/>
    </row>
    <row r="14" spans="1:14" s="10" customFormat="1" ht="138" customHeight="1" thickBot="1">
      <c r="A14" s="36">
        <v>4</v>
      </c>
      <c r="B14" s="39" t="s">
        <v>96</v>
      </c>
      <c r="C14" s="40" t="s">
        <v>158</v>
      </c>
      <c r="D14" s="119" t="s">
        <v>297</v>
      </c>
      <c r="E14" s="158"/>
      <c r="F14" s="159"/>
      <c r="G14" s="31"/>
      <c r="H14" s="14"/>
      <c r="I14" s="14"/>
      <c r="J14" s="14"/>
      <c r="K14" s="14"/>
      <c r="L14" s="14"/>
      <c r="M14" s="14"/>
      <c r="N14" s="14"/>
    </row>
    <row r="15" spans="1:14" s="10" customFormat="1" ht="292.5" customHeight="1" thickBot="1">
      <c r="A15" s="38">
        <v>5</v>
      </c>
      <c r="B15" s="43" t="s">
        <v>97</v>
      </c>
      <c r="C15" s="21" t="s">
        <v>158</v>
      </c>
      <c r="D15" s="120" t="s">
        <v>297</v>
      </c>
      <c r="E15" s="158"/>
      <c r="F15" s="159"/>
      <c r="G15" s="31"/>
      <c r="H15" s="14"/>
      <c r="I15" s="14"/>
      <c r="J15" s="14"/>
      <c r="K15" s="14"/>
      <c r="L15" s="14"/>
      <c r="M15" s="14"/>
      <c r="N15" s="14"/>
    </row>
    <row r="16" spans="1:14" s="10" customFormat="1" ht="96.75" customHeight="1" thickBot="1">
      <c r="A16" s="38">
        <v>6</v>
      </c>
      <c r="B16" s="39" t="s">
        <v>68</v>
      </c>
      <c r="C16" s="40" t="s">
        <v>158</v>
      </c>
      <c r="D16" s="119" t="s">
        <v>297</v>
      </c>
      <c r="E16" s="158"/>
      <c r="F16" s="159"/>
      <c r="G16" s="31"/>
      <c r="H16" s="14"/>
      <c r="I16" s="14"/>
      <c r="J16" s="14"/>
      <c r="K16" s="14"/>
      <c r="L16" s="14"/>
      <c r="M16" s="14"/>
      <c r="N16" s="14"/>
    </row>
    <row r="17" spans="1:14" s="10" customFormat="1" ht="39" customHeight="1" thickBot="1">
      <c r="A17" s="38">
        <v>7</v>
      </c>
      <c r="B17" s="39" t="s">
        <v>66</v>
      </c>
      <c r="C17" s="40" t="s">
        <v>158</v>
      </c>
      <c r="D17" s="119" t="s">
        <v>297</v>
      </c>
      <c r="E17" s="158"/>
      <c r="F17" s="159"/>
      <c r="G17" s="31"/>
      <c r="H17" s="14"/>
      <c r="I17" s="14"/>
      <c r="J17" s="14"/>
      <c r="K17" s="14"/>
      <c r="L17" s="14"/>
      <c r="M17" s="14"/>
      <c r="N17" s="14"/>
    </row>
    <row r="18" spans="1:14" s="10" customFormat="1" ht="33.75" customHeight="1" thickBot="1">
      <c r="A18" s="38">
        <v>8</v>
      </c>
      <c r="B18" s="39" t="s">
        <v>67</v>
      </c>
      <c r="C18" s="40" t="s">
        <v>158</v>
      </c>
      <c r="D18" s="119" t="s">
        <v>297</v>
      </c>
      <c r="E18" s="158"/>
      <c r="F18" s="159"/>
      <c r="G18" s="31"/>
      <c r="H18" s="14"/>
      <c r="I18" s="14"/>
      <c r="J18" s="14"/>
      <c r="K18" s="14"/>
      <c r="L18" s="14"/>
      <c r="M18" s="14"/>
      <c r="N18" s="14"/>
    </row>
    <row r="19" spans="1:14" s="10" customFormat="1" ht="123.75" customHeight="1" thickBot="1">
      <c r="A19" s="26">
        <v>9</v>
      </c>
      <c r="B19" s="43" t="s">
        <v>19</v>
      </c>
      <c r="C19" s="21" t="s">
        <v>158</v>
      </c>
      <c r="D19" s="120" t="s">
        <v>297</v>
      </c>
      <c r="E19" s="158"/>
      <c r="F19" s="159"/>
      <c r="G19" s="31"/>
      <c r="H19" s="14"/>
      <c r="I19" s="14"/>
      <c r="J19" s="14"/>
      <c r="K19" s="14"/>
      <c r="L19" s="14"/>
      <c r="M19" s="14"/>
      <c r="N19" s="14"/>
    </row>
    <row r="20" spans="1:14" s="10" customFormat="1" ht="18.75" customHeight="1" thickBot="1">
      <c r="A20" s="171" t="s">
        <v>100</v>
      </c>
      <c r="B20" s="172"/>
      <c r="C20" s="24"/>
      <c r="D20" s="121"/>
      <c r="E20" s="144">
        <f>SUM(F9:F19)</f>
        <v>0</v>
      </c>
      <c r="F20" s="145"/>
      <c r="G20" s="14"/>
      <c r="H20" s="14"/>
      <c r="I20" s="14"/>
      <c r="J20" s="14"/>
      <c r="K20" s="14"/>
      <c r="L20" s="14"/>
      <c r="M20" s="14"/>
      <c r="N20" s="14"/>
    </row>
    <row r="21" spans="1:14" s="10" customFormat="1" ht="16.149999999999999" thickTop="1" thickBot="1">
      <c r="A21" s="17" t="s">
        <v>82</v>
      </c>
      <c r="B21" s="168" t="s">
        <v>101</v>
      </c>
      <c r="C21" s="169"/>
      <c r="D21" s="169"/>
      <c r="E21" s="169"/>
      <c r="F21" s="170"/>
      <c r="G21" s="14"/>
      <c r="H21" s="14"/>
      <c r="I21" s="14"/>
      <c r="J21" s="14"/>
      <c r="K21" s="14"/>
      <c r="L21" s="14"/>
      <c r="M21" s="14"/>
      <c r="N21" s="14"/>
    </row>
    <row r="22" spans="1:14" s="10" customFormat="1" ht="149.25" customHeight="1" thickTop="1" thickBot="1">
      <c r="A22" s="26">
        <v>1</v>
      </c>
      <c r="B22" s="18" t="s">
        <v>102</v>
      </c>
      <c r="C22" s="28" t="s">
        <v>158</v>
      </c>
      <c r="D22" s="115" t="s">
        <v>297</v>
      </c>
      <c r="E22" s="160"/>
      <c r="F22" s="161"/>
      <c r="G22" s="30"/>
      <c r="H22" s="14"/>
      <c r="I22" s="14"/>
      <c r="J22" s="14"/>
      <c r="K22" s="14"/>
      <c r="L22" s="14"/>
      <c r="M22" s="14"/>
      <c r="N22" s="14"/>
    </row>
    <row r="23" spans="1:14" s="10" customFormat="1" ht="37.5" customHeight="1" thickBot="1">
      <c r="A23" s="26">
        <f t="shared" ref="A23:A63" si="0">A22+1</f>
        <v>2</v>
      </c>
      <c r="B23" s="22" t="s">
        <v>103</v>
      </c>
      <c r="C23" s="28" t="s">
        <v>158</v>
      </c>
      <c r="D23" s="115" t="s">
        <v>297</v>
      </c>
      <c r="E23" s="158"/>
      <c r="F23" s="159"/>
      <c r="G23" s="29"/>
      <c r="H23" s="19"/>
      <c r="I23" s="19"/>
      <c r="J23" s="19"/>
      <c r="K23" s="19"/>
      <c r="L23" s="19"/>
      <c r="M23" s="19"/>
      <c r="N23" s="19"/>
    </row>
    <row r="24" spans="1:14" s="10" customFormat="1" ht="38.25" customHeight="1" thickBot="1">
      <c r="A24" s="26">
        <f t="shared" si="0"/>
        <v>3</v>
      </c>
      <c r="B24" s="22" t="s">
        <v>104</v>
      </c>
      <c r="C24" s="28" t="s">
        <v>158</v>
      </c>
      <c r="D24" s="115" t="s">
        <v>297</v>
      </c>
      <c r="E24" s="158"/>
      <c r="F24" s="159"/>
      <c r="G24" s="19"/>
      <c r="H24" s="19"/>
      <c r="I24" s="19"/>
      <c r="J24" s="19"/>
      <c r="K24" s="19"/>
      <c r="L24" s="19"/>
      <c r="M24" s="19"/>
      <c r="N24" s="19"/>
    </row>
    <row r="25" spans="1:14" s="2" customFormat="1" ht="36" customHeight="1" thickBot="1">
      <c r="A25" s="26">
        <f t="shared" si="0"/>
        <v>4</v>
      </c>
      <c r="B25" s="22" t="s">
        <v>105</v>
      </c>
      <c r="C25" s="28" t="s">
        <v>158</v>
      </c>
      <c r="D25" s="115" t="s">
        <v>297</v>
      </c>
      <c r="E25" s="158"/>
      <c r="F25" s="159"/>
      <c r="G25" s="29"/>
      <c r="H25" s="19"/>
      <c r="I25" s="19"/>
      <c r="J25" s="19"/>
      <c r="K25" s="19"/>
      <c r="L25" s="19"/>
      <c r="M25" s="19"/>
      <c r="N25" s="19"/>
    </row>
    <row r="26" spans="1:14" s="3" customFormat="1" ht="35.25" customHeight="1" thickBot="1">
      <c r="A26" s="26">
        <f t="shared" si="0"/>
        <v>5</v>
      </c>
      <c r="B26" s="22" t="s">
        <v>106</v>
      </c>
      <c r="C26" s="28" t="s">
        <v>158</v>
      </c>
      <c r="D26" s="115" t="s">
        <v>297</v>
      </c>
      <c r="E26" s="158"/>
      <c r="F26" s="159"/>
      <c r="G26" s="29"/>
      <c r="H26" s="19"/>
      <c r="I26" s="19"/>
      <c r="J26" s="19"/>
      <c r="K26" s="19"/>
      <c r="L26" s="19"/>
      <c r="M26" s="19"/>
      <c r="N26" s="19"/>
    </row>
    <row r="27" spans="1:14" s="3" customFormat="1" ht="35.25" customHeight="1" thickBot="1">
      <c r="A27" s="26">
        <v>6</v>
      </c>
      <c r="B27" s="56" t="s">
        <v>108</v>
      </c>
      <c r="C27" s="28" t="s">
        <v>158</v>
      </c>
      <c r="D27" s="115" t="s">
        <v>297</v>
      </c>
      <c r="E27" s="158"/>
      <c r="F27" s="159"/>
      <c r="G27" s="29"/>
      <c r="H27" s="19"/>
      <c r="I27" s="19"/>
      <c r="J27" s="19"/>
      <c r="K27" s="19"/>
      <c r="L27" s="19"/>
      <c r="M27" s="19"/>
      <c r="N27" s="19"/>
    </row>
    <row r="28" spans="1:14" ht="36" customHeight="1" thickBot="1">
      <c r="A28" s="26">
        <v>7</v>
      </c>
      <c r="B28" s="22" t="s">
        <v>110</v>
      </c>
      <c r="C28" s="28" t="s">
        <v>87</v>
      </c>
      <c r="D28" s="115" t="s">
        <v>297</v>
      </c>
      <c r="E28" s="158"/>
      <c r="F28" s="159"/>
      <c r="G28" s="29"/>
      <c r="H28" s="19"/>
      <c r="I28" s="19"/>
      <c r="J28" s="19"/>
      <c r="K28" s="19"/>
      <c r="L28" s="19"/>
      <c r="M28" s="19"/>
      <c r="N28" s="19"/>
    </row>
    <row r="29" spans="1:14" ht="48.75" customHeight="1" thickBot="1">
      <c r="A29" s="26">
        <f t="shared" si="0"/>
        <v>8</v>
      </c>
      <c r="B29" s="22" t="s">
        <v>111</v>
      </c>
      <c r="C29" s="28" t="s">
        <v>87</v>
      </c>
      <c r="D29" s="115" t="s">
        <v>297</v>
      </c>
      <c r="E29" s="158"/>
      <c r="F29" s="159"/>
      <c r="G29" s="29"/>
      <c r="H29" s="19"/>
      <c r="I29" s="19"/>
      <c r="J29" s="19"/>
      <c r="K29" s="19"/>
      <c r="L29" s="19"/>
      <c r="M29" s="19"/>
      <c r="N29" s="19"/>
    </row>
    <row r="30" spans="1:14" ht="80.25" customHeight="1" thickBot="1">
      <c r="A30" s="26">
        <f t="shared" si="0"/>
        <v>9</v>
      </c>
      <c r="B30" s="56" t="s">
        <v>112</v>
      </c>
      <c r="C30" s="47" t="s">
        <v>158</v>
      </c>
      <c r="D30" s="115" t="s">
        <v>297</v>
      </c>
      <c r="E30" s="158"/>
      <c r="F30" s="159"/>
      <c r="G30" s="50"/>
      <c r="H30" s="19"/>
      <c r="I30" s="19"/>
      <c r="J30" s="19"/>
      <c r="K30" s="19"/>
      <c r="L30" s="77"/>
      <c r="M30" s="19"/>
      <c r="N30" s="19"/>
    </row>
    <row r="31" spans="1:14" ht="81" customHeight="1" thickBot="1">
      <c r="A31" s="26">
        <f t="shared" si="0"/>
        <v>10</v>
      </c>
      <c r="B31" s="56" t="s">
        <v>113</v>
      </c>
      <c r="C31" s="47" t="s">
        <v>158</v>
      </c>
      <c r="D31" s="115" t="s">
        <v>297</v>
      </c>
      <c r="E31" s="158"/>
      <c r="F31" s="159"/>
      <c r="G31" s="50"/>
      <c r="H31" s="19"/>
      <c r="I31" s="19"/>
      <c r="J31" s="19"/>
      <c r="K31" s="19"/>
      <c r="L31" s="19"/>
      <c r="M31" s="19"/>
      <c r="N31" s="19"/>
    </row>
    <row r="32" spans="1:14" ht="48" customHeight="1" thickBot="1">
      <c r="A32" s="26">
        <f t="shared" si="0"/>
        <v>11</v>
      </c>
      <c r="B32" s="56" t="s">
        <v>114</v>
      </c>
      <c r="C32" s="47" t="s">
        <v>158</v>
      </c>
      <c r="D32" s="115" t="s">
        <v>297</v>
      </c>
      <c r="E32" s="158"/>
      <c r="F32" s="159"/>
      <c r="G32" s="50"/>
      <c r="H32" s="19"/>
      <c r="I32" s="19"/>
      <c r="J32" s="19"/>
      <c r="K32" s="19"/>
      <c r="L32" s="19"/>
      <c r="M32" s="19"/>
      <c r="N32" s="19"/>
    </row>
    <row r="33" spans="1:14" ht="69" customHeight="1" thickBot="1">
      <c r="A33" s="26">
        <f t="shared" si="0"/>
        <v>12</v>
      </c>
      <c r="B33" s="56" t="s">
        <v>115</v>
      </c>
      <c r="C33" s="47" t="s">
        <v>158</v>
      </c>
      <c r="D33" s="115" t="s">
        <v>297</v>
      </c>
      <c r="E33" s="158"/>
      <c r="F33" s="159"/>
      <c r="G33" s="50"/>
      <c r="H33" s="19"/>
      <c r="I33" s="19"/>
      <c r="J33" s="19"/>
      <c r="K33" s="19"/>
      <c r="L33" s="19"/>
      <c r="M33" s="19"/>
      <c r="N33" s="19"/>
    </row>
    <row r="34" spans="1:14" ht="51" customHeight="1" thickBot="1">
      <c r="A34" s="26">
        <f t="shared" si="0"/>
        <v>13</v>
      </c>
      <c r="B34" s="56" t="s">
        <v>116</v>
      </c>
      <c r="C34" s="47" t="s">
        <v>158</v>
      </c>
      <c r="D34" s="115" t="s">
        <v>297</v>
      </c>
      <c r="E34" s="158"/>
      <c r="F34" s="159"/>
      <c r="G34" s="50"/>
      <c r="H34" s="19"/>
      <c r="I34" s="19"/>
      <c r="J34" s="19"/>
      <c r="K34" s="19"/>
      <c r="L34" s="19"/>
      <c r="M34" s="19"/>
      <c r="N34" s="19"/>
    </row>
    <row r="35" spans="1:14" ht="51" customHeight="1" thickBot="1">
      <c r="A35" s="26">
        <f t="shared" si="0"/>
        <v>14</v>
      </c>
      <c r="B35" s="90" t="s">
        <v>70</v>
      </c>
      <c r="C35" s="28" t="s">
        <v>87</v>
      </c>
      <c r="D35" s="115" t="s">
        <v>297</v>
      </c>
      <c r="E35" s="158"/>
      <c r="F35" s="159"/>
      <c r="G35" s="50"/>
      <c r="H35" s="19"/>
      <c r="I35" s="19"/>
      <c r="J35" s="19"/>
      <c r="K35" s="19"/>
      <c r="L35" s="19"/>
      <c r="M35" s="19"/>
      <c r="N35" s="19"/>
    </row>
    <row r="36" spans="1:14" ht="69.75" customHeight="1" thickBot="1">
      <c r="A36" s="26">
        <f t="shared" si="0"/>
        <v>15</v>
      </c>
      <c r="B36" s="91" t="s">
        <v>71</v>
      </c>
      <c r="C36" s="28" t="s">
        <v>158</v>
      </c>
      <c r="D36" s="115" t="s">
        <v>297</v>
      </c>
      <c r="E36" s="158"/>
      <c r="F36" s="159"/>
      <c r="G36" s="50"/>
      <c r="H36" s="19"/>
      <c r="I36" s="19"/>
      <c r="J36" s="19"/>
      <c r="K36" s="19"/>
      <c r="L36" s="19"/>
      <c r="M36" s="19"/>
      <c r="N36" s="19"/>
    </row>
    <row r="37" spans="1:14" ht="51" customHeight="1" thickBot="1">
      <c r="A37" s="26">
        <f t="shared" si="0"/>
        <v>16</v>
      </c>
      <c r="B37" s="91" t="s">
        <v>72</v>
      </c>
      <c r="C37" s="28" t="s">
        <v>158</v>
      </c>
      <c r="D37" s="115" t="s">
        <v>297</v>
      </c>
      <c r="E37" s="158"/>
      <c r="F37" s="159"/>
      <c r="G37" s="50"/>
      <c r="H37" s="19"/>
      <c r="I37" s="19"/>
      <c r="J37" s="19"/>
      <c r="K37" s="19"/>
      <c r="L37" s="19"/>
      <c r="M37" s="19"/>
      <c r="N37" s="19"/>
    </row>
    <row r="38" spans="1:14" ht="63.75" customHeight="1" thickBot="1">
      <c r="A38" s="26">
        <f t="shared" si="0"/>
        <v>17</v>
      </c>
      <c r="B38" s="91" t="s">
        <v>73</v>
      </c>
      <c r="C38" s="28" t="s">
        <v>158</v>
      </c>
      <c r="D38" s="115" t="s">
        <v>297</v>
      </c>
      <c r="E38" s="158"/>
      <c r="F38" s="159"/>
      <c r="G38" s="50"/>
      <c r="H38" s="19"/>
      <c r="I38" s="19"/>
      <c r="J38" s="19"/>
      <c r="K38" s="19"/>
      <c r="L38" s="19"/>
      <c r="M38" s="19"/>
      <c r="N38" s="19"/>
    </row>
    <row r="39" spans="1:14" ht="51" customHeight="1" thickBot="1">
      <c r="A39" s="26">
        <f t="shared" si="0"/>
        <v>18</v>
      </c>
      <c r="B39" s="91" t="s">
        <v>74</v>
      </c>
      <c r="C39" s="28" t="s">
        <v>158</v>
      </c>
      <c r="D39" s="115" t="s">
        <v>297</v>
      </c>
      <c r="E39" s="158"/>
      <c r="F39" s="159"/>
      <c r="G39" s="50"/>
      <c r="H39" s="19"/>
      <c r="I39" s="19"/>
      <c r="J39" s="19"/>
      <c r="K39" s="19"/>
      <c r="L39" s="19"/>
      <c r="M39" s="19"/>
      <c r="N39" s="19"/>
    </row>
    <row r="40" spans="1:14" ht="80.25" customHeight="1" thickBot="1">
      <c r="A40" s="26">
        <f t="shared" si="0"/>
        <v>19</v>
      </c>
      <c r="B40" s="56" t="s">
        <v>117</v>
      </c>
      <c r="C40" s="28" t="s">
        <v>87</v>
      </c>
      <c r="D40" s="115" t="s">
        <v>297</v>
      </c>
      <c r="E40" s="158"/>
      <c r="F40" s="159"/>
      <c r="G40" s="50"/>
      <c r="H40" s="19"/>
      <c r="I40" s="19"/>
      <c r="J40" s="19"/>
      <c r="K40" s="19"/>
      <c r="L40" s="19"/>
      <c r="M40" s="19"/>
      <c r="N40" s="19"/>
    </row>
    <row r="41" spans="1:14" ht="58.5" customHeight="1" thickBot="1">
      <c r="A41" s="26">
        <f t="shared" si="0"/>
        <v>20</v>
      </c>
      <c r="B41" s="56" t="s">
        <v>118</v>
      </c>
      <c r="C41" s="28" t="s">
        <v>87</v>
      </c>
      <c r="D41" s="115" t="s">
        <v>297</v>
      </c>
      <c r="E41" s="158"/>
      <c r="F41" s="159"/>
      <c r="G41" s="50"/>
      <c r="H41" s="19"/>
      <c r="I41" s="19"/>
      <c r="J41" s="19"/>
      <c r="K41" s="19"/>
      <c r="L41" s="19"/>
      <c r="M41" s="19"/>
      <c r="N41" s="19"/>
    </row>
    <row r="42" spans="1:14" ht="51" customHeight="1" thickBot="1">
      <c r="A42" s="26">
        <f t="shared" si="0"/>
        <v>21</v>
      </c>
      <c r="B42" s="56" t="s">
        <v>119</v>
      </c>
      <c r="C42" s="28" t="s">
        <v>87</v>
      </c>
      <c r="D42" s="115" t="s">
        <v>297</v>
      </c>
      <c r="E42" s="158"/>
      <c r="F42" s="159"/>
      <c r="G42" s="50"/>
      <c r="H42" s="19"/>
      <c r="I42" s="19"/>
      <c r="J42" s="19"/>
      <c r="K42" s="19"/>
      <c r="L42" s="19"/>
      <c r="M42" s="19"/>
      <c r="N42" s="19"/>
    </row>
    <row r="43" spans="1:14" ht="36" customHeight="1" thickBot="1">
      <c r="A43" s="26">
        <f t="shared" si="0"/>
        <v>22</v>
      </c>
      <c r="B43" s="56" t="s">
        <v>120</v>
      </c>
      <c r="C43" s="28" t="s">
        <v>87</v>
      </c>
      <c r="D43" s="115" t="s">
        <v>297</v>
      </c>
      <c r="E43" s="158"/>
      <c r="F43" s="159"/>
      <c r="G43" s="50"/>
      <c r="H43" s="19"/>
      <c r="I43" s="19"/>
      <c r="J43" s="19"/>
      <c r="K43" s="19"/>
      <c r="L43" s="19"/>
      <c r="M43" s="19"/>
      <c r="N43" s="19"/>
    </row>
    <row r="44" spans="1:14" ht="48" customHeight="1" thickBot="1">
      <c r="A44" s="26">
        <f t="shared" si="0"/>
        <v>23</v>
      </c>
      <c r="B44" s="56" t="s">
        <v>121</v>
      </c>
      <c r="C44" s="28" t="s">
        <v>87</v>
      </c>
      <c r="D44" s="115" t="s">
        <v>297</v>
      </c>
      <c r="E44" s="158"/>
      <c r="F44" s="159"/>
      <c r="G44" s="50"/>
      <c r="H44" s="19"/>
      <c r="I44" s="19"/>
      <c r="J44" s="19"/>
      <c r="K44" s="19"/>
      <c r="L44" s="19"/>
      <c r="M44" s="19"/>
      <c r="N44" s="19"/>
    </row>
    <row r="45" spans="1:14" ht="48.75" customHeight="1" thickBot="1">
      <c r="A45" s="26">
        <f t="shared" si="0"/>
        <v>24</v>
      </c>
      <c r="B45" s="56" t="s">
        <v>122</v>
      </c>
      <c r="C45" s="28" t="s">
        <v>87</v>
      </c>
      <c r="D45" s="115" t="s">
        <v>297</v>
      </c>
      <c r="E45" s="158"/>
      <c r="F45" s="159"/>
      <c r="G45" s="50"/>
      <c r="H45" s="19"/>
      <c r="I45" s="19"/>
      <c r="J45" s="19"/>
      <c r="K45" s="19"/>
      <c r="L45" s="19"/>
      <c r="M45" s="19"/>
      <c r="N45" s="19"/>
    </row>
    <row r="46" spans="1:14" ht="20.25" customHeight="1" thickBot="1">
      <c r="A46" s="26">
        <f t="shared" si="0"/>
        <v>25</v>
      </c>
      <c r="B46" s="56" t="s">
        <v>123</v>
      </c>
      <c r="C46" s="28" t="s">
        <v>87</v>
      </c>
      <c r="D46" s="115" t="s">
        <v>297</v>
      </c>
      <c r="E46" s="158"/>
      <c r="F46" s="159"/>
      <c r="G46" s="50"/>
      <c r="H46" s="19"/>
      <c r="I46" s="19"/>
      <c r="J46" s="19"/>
      <c r="K46" s="19"/>
      <c r="L46" s="19"/>
      <c r="M46" s="19"/>
      <c r="N46" s="19"/>
    </row>
    <row r="47" spans="1:14" ht="127.5" customHeight="1" thickBot="1">
      <c r="A47" s="26">
        <f t="shared" si="0"/>
        <v>26</v>
      </c>
      <c r="B47" s="49" t="s">
        <v>124</v>
      </c>
      <c r="C47" s="47" t="s">
        <v>158</v>
      </c>
      <c r="D47" s="115" t="s">
        <v>297</v>
      </c>
      <c r="E47" s="158"/>
      <c r="F47" s="159"/>
      <c r="G47" s="50"/>
      <c r="H47" s="19"/>
      <c r="I47" s="19"/>
      <c r="J47" s="19"/>
      <c r="K47" s="19"/>
      <c r="L47" s="19"/>
      <c r="M47" s="19"/>
      <c r="N47" s="19"/>
    </row>
    <row r="48" spans="1:14" ht="58.5" customHeight="1" thickBot="1">
      <c r="A48" s="26">
        <f t="shared" si="0"/>
        <v>27</v>
      </c>
      <c r="B48" s="56" t="s">
        <v>125</v>
      </c>
      <c r="C48" s="47" t="s">
        <v>158</v>
      </c>
      <c r="D48" s="115" t="s">
        <v>297</v>
      </c>
      <c r="E48" s="158"/>
      <c r="F48" s="159"/>
      <c r="G48" s="50"/>
      <c r="H48" s="19"/>
      <c r="I48" s="19"/>
      <c r="J48" s="19"/>
      <c r="K48" s="19"/>
      <c r="L48" s="19"/>
      <c r="M48" s="19"/>
      <c r="N48" s="19"/>
    </row>
    <row r="49" spans="1:14" ht="99" customHeight="1" thickBot="1">
      <c r="A49" s="26">
        <f t="shared" si="0"/>
        <v>28</v>
      </c>
      <c r="B49" s="56" t="s">
        <v>129</v>
      </c>
      <c r="C49" s="47" t="s">
        <v>158</v>
      </c>
      <c r="D49" s="115" t="s">
        <v>297</v>
      </c>
      <c r="E49" s="158"/>
      <c r="F49" s="159"/>
      <c r="G49" s="50"/>
      <c r="H49" s="19"/>
      <c r="I49" s="19"/>
      <c r="J49" s="19"/>
      <c r="K49" s="19"/>
      <c r="L49" s="19"/>
      <c r="M49" s="19"/>
      <c r="N49" s="19"/>
    </row>
    <row r="50" spans="1:14" ht="47.25" customHeight="1" thickBot="1">
      <c r="A50" s="26">
        <f t="shared" si="0"/>
        <v>29</v>
      </c>
      <c r="B50" s="32" t="s">
        <v>126</v>
      </c>
      <c r="C50" s="47" t="s">
        <v>158</v>
      </c>
      <c r="D50" s="115" t="s">
        <v>297</v>
      </c>
      <c r="E50" s="158"/>
      <c r="F50" s="159"/>
      <c r="G50" s="50"/>
      <c r="H50" s="19"/>
      <c r="I50" s="19"/>
      <c r="J50" s="19"/>
      <c r="K50" s="19"/>
      <c r="L50" s="19"/>
      <c r="M50" s="19"/>
      <c r="N50" s="19"/>
    </row>
    <row r="51" spans="1:14" ht="32.25" customHeight="1" thickBot="1">
      <c r="A51" s="26">
        <f t="shared" si="0"/>
        <v>30</v>
      </c>
      <c r="B51" s="56" t="s">
        <v>168</v>
      </c>
      <c r="C51" s="47" t="s">
        <v>158</v>
      </c>
      <c r="D51" s="115" t="s">
        <v>297</v>
      </c>
      <c r="E51" s="158"/>
      <c r="F51" s="159"/>
      <c r="G51" s="50"/>
      <c r="H51" s="19"/>
      <c r="I51" s="19"/>
      <c r="J51" s="19"/>
      <c r="K51" s="19"/>
      <c r="L51" s="19"/>
      <c r="M51" s="19"/>
      <c r="N51" s="19"/>
    </row>
    <row r="52" spans="1:14" ht="32.25" customHeight="1" thickBot="1">
      <c r="A52" s="26">
        <f t="shared" si="0"/>
        <v>31</v>
      </c>
      <c r="B52" s="63" t="s">
        <v>179</v>
      </c>
      <c r="C52" s="47" t="s">
        <v>87</v>
      </c>
      <c r="D52" s="115" t="s">
        <v>297</v>
      </c>
      <c r="E52" s="158"/>
      <c r="F52" s="159"/>
      <c r="G52" s="50"/>
      <c r="H52" s="19"/>
      <c r="I52" s="19"/>
      <c r="J52" s="19"/>
      <c r="K52" s="19"/>
      <c r="L52" s="19"/>
      <c r="M52" s="19"/>
      <c r="N52" s="19"/>
    </row>
    <row r="53" spans="1:14" ht="88.5" customHeight="1" thickBot="1">
      <c r="A53" s="26">
        <f t="shared" si="0"/>
        <v>32</v>
      </c>
      <c r="B53" s="64" t="s">
        <v>217</v>
      </c>
      <c r="C53" s="47" t="s">
        <v>158</v>
      </c>
      <c r="D53" s="115" t="s">
        <v>297</v>
      </c>
      <c r="E53" s="158"/>
      <c r="F53" s="159"/>
      <c r="G53" s="50"/>
      <c r="H53" s="19"/>
      <c r="I53" s="19"/>
      <c r="J53" s="19"/>
      <c r="K53" s="19"/>
      <c r="L53" s="19"/>
      <c r="M53" s="19"/>
      <c r="N53" s="19"/>
    </row>
    <row r="54" spans="1:14" ht="87" customHeight="1" thickBot="1">
      <c r="A54" s="26">
        <f t="shared" si="0"/>
        <v>33</v>
      </c>
      <c r="B54" s="64" t="s">
        <v>178</v>
      </c>
      <c r="C54" s="47" t="s">
        <v>158</v>
      </c>
      <c r="D54" s="115" t="s">
        <v>297</v>
      </c>
      <c r="E54" s="158"/>
      <c r="F54" s="159"/>
      <c r="G54" s="50"/>
      <c r="H54" s="19"/>
      <c r="I54" s="19"/>
      <c r="J54" s="19"/>
      <c r="K54" s="19"/>
      <c r="L54" s="19"/>
      <c r="M54" s="19"/>
      <c r="N54" s="19"/>
    </row>
    <row r="55" spans="1:14" ht="41.25" customHeight="1" thickBot="1">
      <c r="A55" s="26">
        <f t="shared" si="0"/>
        <v>34</v>
      </c>
      <c r="B55" s="63" t="s">
        <v>187</v>
      </c>
      <c r="C55" s="47" t="s">
        <v>87</v>
      </c>
      <c r="D55" s="115" t="s">
        <v>297</v>
      </c>
      <c r="E55" s="158"/>
      <c r="F55" s="159"/>
      <c r="G55" s="50"/>
      <c r="H55" s="19"/>
      <c r="I55" s="19"/>
      <c r="J55" s="19"/>
      <c r="K55" s="19"/>
      <c r="L55" s="19"/>
      <c r="M55" s="19"/>
      <c r="N55" s="19"/>
    </row>
    <row r="56" spans="1:14" ht="32.25" customHeight="1" thickBot="1">
      <c r="A56" s="26">
        <f t="shared" si="0"/>
        <v>35</v>
      </c>
      <c r="B56" s="63" t="s">
        <v>186</v>
      </c>
      <c r="C56" s="47" t="s">
        <v>87</v>
      </c>
      <c r="D56" s="115" t="s">
        <v>297</v>
      </c>
      <c r="E56" s="158"/>
      <c r="F56" s="159"/>
      <c r="G56" s="50"/>
      <c r="H56" s="19"/>
      <c r="I56" s="19"/>
      <c r="J56" s="19"/>
      <c r="K56" s="19"/>
      <c r="L56" s="19"/>
      <c r="M56" s="19"/>
      <c r="N56" s="19"/>
    </row>
    <row r="57" spans="1:14" ht="26.25" customHeight="1" thickBot="1">
      <c r="A57" s="26">
        <f t="shared" si="0"/>
        <v>36</v>
      </c>
      <c r="B57" s="63" t="s">
        <v>185</v>
      </c>
      <c r="C57" s="47" t="s">
        <v>87</v>
      </c>
      <c r="D57" s="115" t="s">
        <v>297</v>
      </c>
      <c r="E57" s="158"/>
      <c r="F57" s="159"/>
      <c r="G57" s="50"/>
      <c r="H57" s="19"/>
      <c r="I57" s="19"/>
      <c r="J57" s="19"/>
      <c r="K57" s="19"/>
      <c r="L57" s="19"/>
      <c r="M57" s="19"/>
      <c r="N57" s="19"/>
    </row>
    <row r="58" spans="1:14" ht="46.5" customHeight="1" thickBot="1">
      <c r="A58" s="26">
        <v>37</v>
      </c>
      <c r="B58" s="63" t="s">
        <v>13</v>
      </c>
      <c r="C58" s="47" t="s">
        <v>87</v>
      </c>
      <c r="D58" s="115" t="s">
        <v>297</v>
      </c>
      <c r="E58" s="158"/>
      <c r="F58" s="159"/>
      <c r="G58" s="50"/>
      <c r="H58" s="19"/>
      <c r="I58" s="19"/>
      <c r="J58" s="19"/>
      <c r="K58" s="19"/>
      <c r="L58" s="19"/>
      <c r="M58" s="19"/>
      <c r="N58" s="19"/>
    </row>
    <row r="59" spans="1:14" ht="42.75" customHeight="1" thickBot="1">
      <c r="A59" s="26">
        <f t="shared" si="0"/>
        <v>38</v>
      </c>
      <c r="B59" s="63" t="s">
        <v>218</v>
      </c>
      <c r="C59" s="47" t="s">
        <v>87</v>
      </c>
      <c r="D59" s="115" t="s">
        <v>297</v>
      </c>
      <c r="E59" s="158"/>
      <c r="F59" s="159"/>
      <c r="G59" s="50"/>
      <c r="H59" s="19"/>
      <c r="I59" s="19"/>
      <c r="J59" s="19"/>
      <c r="K59" s="19"/>
      <c r="L59" s="19"/>
      <c r="M59" s="19"/>
      <c r="N59" s="19"/>
    </row>
    <row r="60" spans="1:14" ht="28.5" customHeight="1" thickBot="1">
      <c r="A60" s="26">
        <f t="shared" si="0"/>
        <v>39</v>
      </c>
      <c r="B60" s="63" t="s">
        <v>181</v>
      </c>
      <c r="C60" s="47" t="s">
        <v>87</v>
      </c>
      <c r="D60" s="115" t="s">
        <v>297</v>
      </c>
      <c r="E60" s="158"/>
      <c r="F60" s="159"/>
      <c r="G60" s="50"/>
      <c r="H60" s="19"/>
      <c r="I60" s="19"/>
      <c r="J60" s="19"/>
      <c r="K60" s="19"/>
      <c r="L60" s="19"/>
      <c r="M60" s="19"/>
      <c r="N60" s="19"/>
    </row>
    <row r="61" spans="1:14" ht="24.75" customHeight="1" thickBot="1">
      <c r="A61" s="26">
        <f t="shared" si="0"/>
        <v>40</v>
      </c>
      <c r="B61" s="63" t="s">
        <v>180</v>
      </c>
      <c r="C61" s="47" t="s">
        <v>87</v>
      </c>
      <c r="D61" s="115" t="s">
        <v>297</v>
      </c>
      <c r="E61" s="158"/>
      <c r="F61" s="159"/>
      <c r="G61" s="50"/>
      <c r="H61" s="19"/>
      <c r="I61" s="19"/>
      <c r="J61" s="19"/>
      <c r="K61" s="19"/>
      <c r="L61" s="19"/>
      <c r="M61" s="19"/>
      <c r="N61" s="19"/>
    </row>
    <row r="62" spans="1:14" ht="44.25" customHeight="1" thickBot="1">
      <c r="A62" s="26">
        <f t="shared" si="0"/>
        <v>41</v>
      </c>
      <c r="B62" s="63" t="s">
        <v>182</v>
      </c>
      <c r="C62" s="47" t="s">
        <v>87</v>
      </c>
      <c r="D62" s="115" t="s">
        <v>297</v>
      </c>
      <c r="E62" s="158"/>
      <c r="F62" s="159"/>
      <c r="G62" s="50"/>
      <c r="H62" s="19"/>
      <c r="I62" s="19"/>
      <c r="J62" s="19"/>
      <c r="K62" s="19"/>
      <c r="L62" s="19"/>
      <c r="M62" s="19"/>
      <c r="N62" s="19"/>
    </row>
    <row r="63" spans="1:14" ht="36" customHeight="1" thickBot="1">
      <c r="A63" s="26">
        <f t="shared" si="0"/>
        <v>42</v>
      </c>
      <c r="B63" s="64" t="s">
        <v>183</v>
      </c>
      <c r="C63" s="47" t="s">
        <v>87</v>
      </c>
      <c r="D63" s="115" t="s">
        <v>297</v>
      </c>
      <c r="E63" s="158"/>
      <c r="F63" s="159"/>
      <c r="G63" s="50"/>
      <c r="H63" s="19"/>
      <c r="I63" s="19"/>
      <c r="J63" s="19"/>
      <c r="K63" s="19"/>
      <c r="L63" s="19"/>
      <c r="M63" s="19"/>
      <c r="N63" s="19"/>
    </row>
    <row r="64" spans="1:14" ht="25.5" customHeight="1" thickBot="1">
      <c r="A64" s="171" t="s">
        <v>127</v>
      </c>
      <c r="B64" s="172"/>
      <c r="C64" s="24"/>
      <c r="D64" s="121"/>
      <c r="E64" s="144">
        <f>SUM(F22:F63)</f>
        <v>0</v>
      </c>
      <c r="F64" s="145"/>
      <c r="G64" s="14"/>
      <c r="H64" s="14"/>
      <c r="I64" s="201"/>
      <c r="J64" s="201"/>
      <c r="K64" s="14"/>
      <c r="L64" s="14"/>
      <c r="M64" s="14"/>
      <c r="N64" s="14"/>
    </row>
    <row r="65" spans="1:14" s="3" customFormat="1" ht="28.5" customHeight="1" thickTop="1" thickBot="1">
      <c r="A65" s="17" t="s">
        <v>84</v>
      </c>
      <c r="B65" s="168" t="s">
        <v>128</v>
      </c>
      <c r="C65" s="169"/>
      <c r="D65" s="169"/>
      <c r="E65" s="169"/>
      <c r="F65" s="170"/>
      <c r="G65" s="14"/>
      <c r="H65" s="14"/>
      <c r="I65" s="14"/>
      <c r="J65" s="14"/>
      <c r="K65" s="14"/>
      <c r="L65" s="14"/>
      <c r="M65" s="14"/>
      <c r="N65" s="14"/>
    </row>
    <row r="66" spans="1:14" s="3" customFormat="1" ht="22.5" customHeight="1" thickTop="1" thickBot="1">
      <c r="A66" s="52">
        <v>1</v>
      </c>
      <c r="B66" s="22" t="s">
        <v>130</v>
      </c>
      <c r="C66" s="28" t="s">
        <v>89</v>
      </c>
      <c r="D66" s="122" t="s">
        <v>297</v>
      </c>
      <c r="E66" s="165"/>
      <c r="F66" s="166"/>
      <c r="G66" s="51"/>
      <c r="H66" s="11"/>
      <c r="I66" s="11"/>
      <c r="J66" s="11"/>
      <c r="K66" s="11"/>
      <c r="L66" s="11"/>
      <c r="M66" s="11"/>
      <c r="N66" s="11"/>
    </row>
    <row r="67" spans="1:14" s="3" customFormat="1" ht="24.75" customHeight="1" thickBot="1">
      <c r="A67" s="52">
        <f t="shared" ref="A67:A104" si="1">A66+1</f>
        <v>2</v>
      </c>
      <c r="B67" s="22" t="s">
        <v>131</v>
      </c>
      <c r="C67" s="28" t="s">
        <v>89</v>
      </c>
      <c r="D67" s="122" t="s">
        <v>297</v>
      </c>
      <c r="E67" s="162"/>
      <c r="F67" s="163"/>
      <c r="G67" s="51"/>
      <c r="H67" s="11"/>
      <c r="I67" s="11"/>
      <c r="J67" s="11"/>
      <c r="K67" s="11"/>
      <c r="L67" s="11"/>
      <c r="M67" s="11"/>
      <c r="N67" s="11"/>
    </row>
    <row r="68" spans="1:14" s="3" customFormat="1" ht="25.5" customHeight="1" thickBot="1">
      <c r="A68" s="52">
        <f t="shared" si="1"/>
        <v>3</v>
      </c>
      <c r="B68" s="22" t="s">
        <v>132</v>
      </c>
      <c r="C68" s="28" t="s">
        <v>89</v>
      </c>
      <c r="D68" s="122" t="s">
        <v>297</v>
      </c>
      <c r="E68" s="162"/>
      <c r="F68" s="163"/>
      <c r="G68" s="51"/>
      <c r="H68" s="11"/>
      <c r="I68" s="11"/>
      <c r="J68" s="11"/>
      <c r="K68" s="11"/>
      <c r="L68" s="11"/>
      <c r="M68" s="11"/>
      <c r="N68" s="11"/>
    </row>
    <row r="69" spans="1:14" s="3" customFormat="1" ht="21" customHeight="1" thickBot="1">
      <c r="A69" s="52">
        <f t="shared" si="1"/>
        <v>4</v>
      </c>
      <c r="B69" s="22" t="s">
        <v>133</v>
      </c>
      <c r="C69" s="28" t="s">
        <v>89</v>
      </c>
      <c r="D69" s="122" t="s">
        <v>297</v>
      </c>
      <c r="E69" s="162"/>
      <c r="F69" s="163"/>
      <c r="G69" s="51"/>
      <c r="H69" s="11"/>
      <c r="I69" s="11"/>
      <c r="J69" s="11"/>
      <c r="K69" s="11"/>
      <c r="L69" s="11"/>
      <c r="M69" s="11"/>
      <c r="N69" s="11"/>
    </row>
    <row r="70" spans="1:14" ht="24" customHeight="1" thickBot="1">
      <c r="A70" s="52">
        <f t="shared" si="1"/>
        <v>5</v>
      </c>
      <c r="B70" s="22" t="s">
        <v>38</v>
      </c>
      <c r="C70" s="28" t="s">
        <v>89</v>
      </c>
      <c r="D70" s="122" t="s">
        <v>297</v>
      </c>
      <c r="E70" s="162"/>
      <c r="F70" s="163"/>
      <c r="G70" s="51"/>
      <c r="H70" s="11"/>
      <c r="I70" s="11"/>
      <c r="J70" s="11"/>
      <c r="K70" s="11"/>
      <c r="L70" s="11"/>
      <c r="M70" s="11"/>
      <c r="N70" s="11"/>
    </row>
    <row r="71" spans="1:14" ht="42.75" customHeight="1" thickBot="1">
      <c r="A71" s="52">
        <f t="shared" si="1"/>
        <v>6</v>
      </c>
      <c r="B71" s="55" t="s">
        <v>53</v>
      </c>
      <c r="C71" s="21" t="s">
        <v>89</v>
      </c>
      <c r="D71" s="122" t="s">
        <v>297</v>
      </c>
      <c r="E71" s="162"/>
      <c r="F71" s="163"/>
      <c r="G71" s="11"/>
      <c r="H71" s="11"/>
      <c r="I71" s="11"/>
      <c r="J71" s="11"/>
      <c r="K71" s="11"/>
      <c r="L71" s="11"/>
      <c r="M71" s="11"/>
      <c r="N71" s="11"/>
    </row>
    <row r="72" spans="1:14" ht="47.25" customHeight="1" thickBot="1">
      <c r="A72" s="52">
        <f t="shared" si="1"/>
        <v>7</v>
      </c>
      <c r="B72" s="55" t="s">
        <v>135</v>
      </c>
      <c r="C72" s="21" t="s">
        <v>89</v>
      </c>
      <c r="D72" s="122" t="s">
        <v>297</v>
      </c>
      <c r="E72" s="162"/>
      <c r="F72" s="163"/>
      <c r="G72" s="51"/>
      <c r="H72" s="11"/>
      <c r="I72" s="11"/>
      <c r="J72" s="11"/>
      <c r="K72" s="11"/>
      <c r="L72" s="11"/>
      <c r="M72" s="11"/>
      <c r="N72" s="11"/>
    </row>
    <row r="73" spans="1:14" ht="48" customHeight="1" thickBot="1">
      <c r="A73" s="52">
        <f t="shared" si="1"/>
        <v>8</v>
      </c>
      <c r="B73" s="55" t="s">
        <v>40</v>
      </c>
      <c r="C73" s="21" t="s">
        <v>89</v>
      </c>
      <c r="D73" s="122" t="s">
        <v>297</v>
      </c>
      <c r="E73" s="162"/>
      <c r="F73" s="163"/>
      <c r="G73" s="54"/>
      <c r="H73" s="11"/>
      <c r="I73" s="11"/>
      <c r="J73" s="11"/>
      <c r="K73" s="11"/>
      <c r="L73" s="11"/>
      <c r="M73" s="11"/>
      <c r="N73" s="11"/>
    </row>
    <row r="74" spans="1:14" ht="33.75" customHeight="1" thickBot="1">
      <c r="A74" s="52">
        <f t="shared" si="1"/>
        <v>9</v>
      </c>
      <c r="B74" s="56" t="s">
        <v>137</v>
      </c>
      <c r="C74" s="21" t="s">
        <v>89</v>
      </c>
      <c r="D74" s="122" t="s">
        <v>297</v>
      </c>
      <c r="E74" s="162"/>
      <c r="F74" s="163"/>
      <c r="G74" s="54"/>
      <c r="H74" s="11"/>
      <c r="I74" s="11"/>
      <c r="J74" s="11"/>
      <c r="K74" s="11"/>
      <c r="L74" s="11"/>
      <c r="M74" s="11"/>
      <c r="N74" s="11"/>
    </row>
    <row r="75" spans="1:14" ht="77.25" customHeight="1" thickBot="1">
      <c r="A75" s="52">
        <f t="shared" si="1"/>
        <v>10</v>
      </c>
      <c r="B75" s="56" t="s">
        <v>140</v>
      </c>
      <c r="C75" s="21" t="s">
        <v>89</v>
      </c>
      <c r="D75" s="122" t="s">
        <v>297</v>
      </c>
      <c r="E75" s="162"/>
      <c r="F75" s="163"/>
      <c r="G75" s="54"/>
      <c r="H75" s="11"/>
      <c r="I75" s="11"/>
      <c r="J75" s="11"/>
      <c r="K75" s="11"/>
      <c r="L75" s="11"/>
      <c r="M75" s="11"/>
      <c r="N75" s="11"/>
    </row>
    <row r="76" spans="1:14" ht="73.5" customHeight="1" thickBot="1">
      <c r="A76" s="52">
        <f t="shared" si="1"/>
        <v>11</v>
      </c>
      <c r="B76" s="56" t="s">
        <v>141</v>
      </c>
      <c r="C76" s="21" t="s">
        <v>89</v>
      </c>
      <c r="D76" s="122" t="s">
        <v>297</v>
      </c>
      <c r="E76" s="162"/>
      <c r="F76" s="163"/>
      <c r="G76" s="54"/>
      <c r="H76" s="11"/>
      <c r="I76" s="11"/>
      <c r="J76" s="11"/>
      <c r="K76" s="11"/>
      <c r="L76" s="11"/>
      <c r="M76" s="11"/>
      <c r="N76" s="11"/>
    </row>
    <row r="77" spans="1:14" ht="73.5" customHeight="1" thickBot="1">
      <c r="A77" s="52">
        <f t="shared" si="1"/>
        <v>12</v>
      </c>
      <c r="B77" s="56" t="s">
        <v>44</v>
      </c>
      <c r="C77" s="21" t="s">
        <v>89</v>
      </c>
      <c r="D77" s="122" t="s">
        <v>297</v>
      </c>
      <c r="E77" s="162"/>
      <c r="F77" s="163"/>
      <c r="G77" s="54"/>
      <c r="H77" s="11"/>
      <c r="I77" s="11"/>
      <c r="J77" s="11"/>
      <c r="K77" s="11"/>
      <c r="L77" s="11"/>
      <c r="M77" s="11"/>
      <c r="N77" s="11"/>
    </row>
    <row r="78" spans="1:14" ht="73.5" customHeight="1" thickBot="1">
      <c r="A78" s="52">
        <f t="shared" si="1"/>
        <v>13</v>
      </c>
      <c r="B78" s="56" t="s">
        <v>45</v>
      </c>
      <c r="C78" s="21" t="s">
        <v>89</v>
      </c>
      <c r="D78" s="122" t="s">
        <v>297</v>
      </c>
      <c r="E78" s="162"/>
      <c r="F78" s="163"/>
      <c r="G78" s="54"/>
      <c r="H78" s="11"/>
      <c r="I78" s="11"/>
      <c r="J78" s="11"/>
      <c r="K78" s="11"/>
      <c r="L78" s="11"/>
      <c r="M78" s="11"/>
      <c r="N78" s="11"/>
    </row>
    <row r="79" spans="1:14" ht="73.5" customHeight="1" thickBot="1">
      <c r="A79" s="52">
        <f t="shared" si="1"/>
        <v>14</v>
      </c>
      <c r="B79" s="56" t="s">
        <v>46</v>
      </c>
      <c r="C79" s="21" t="s">
        <v>89</v>
      </c>
      <c r="D79" s="122" t="s">
        <v>297</v>
      </c>
      <c r="E79" s="162"/>
      <c r="F79" s="163"/>
      <c r="G79" s="54"/>
      <c r="H79" s="11"/>
      <c r="I79" s="11"/>
      <c r="J79" s="11"/>
      <c r="K79" s="11"/>
      <c r="L79" s="11"/>
      <c r="M79" s="11"/>
      <c r="N79" s="11"/>
    </row>
    <row r="80" spans="1:14" ht="23.25" customHeight="1" thickBot="1">
      <c r="A80" s="52">
        <f t="shared" si="1"/>
        <v>15</v>
      </c>
      <c r="B80" s="62" t="s">
        <v>36</v>
      </c>
      <c r="C80" s="21" t="s">
        <v>89</v>
      </c>
      <c r="D80" s="122" t="s">
        <v>297</v>
      </c>
      <c r="E80" s="162"/>
      <c r="F80" s="163"/>
      <c r="G80" s="54"/>
      <c r="H80" s="11"/>
      <c r="I80" s="11"/>
      <c r="J80" s="11"/>
      <c r="K80" s="11"/>
      <c r="L80" s="11"/>
      <c r="M80" s="11"/>
      <c r="N80" s="11"/>
    </row>
    <row r="81" spans="1:14" ht="36" customHeight="1" thickBot="1">
      <c r="A81" s="52">
        <f t="shared" si="1"/>
        <v>16</v>
      </c>
      <c r="B81" s="57" t="s">
        <v>142</v>
      </c>
      <c r="C81" s="21" t="s">
        <v>89</v>
      </c>
      <c r="D81" s="122" t="s">
        <v>297</v>
      </c>
      <c r="E81" s="162"/>
      <c r="F81" s="163"/>
      <c r="G81" s="11"/>
      <c r="H81" s="11"/>
      <c r="I81" s="11"/>
      <c r="J81" s="11"/>
      <c r="K81" s="11"/>
      <c r="L81" s="11"/>
      <c r="M81" s="11"/>
      <c r="N81" s="11"/>
    </row>
    <row r="82" spans="1:14" ht="21" customHeight="1" thickBot="1">
      <c r="A82" s="52">
        <v>17</v>
      </c>
      <c r="B82" s="22" t="s">
        <v>54</v>
      </c>
      <c r="C82" s="28" t="s">
        <v>89</v>
      </c>
      <c r="D82" s="122" t="s">
        <v>297</v>
      </c>
      <c r="E82" s="162"/>
      <c r="F82" s="163"/>
      <c r="G82" s="51"/>
      <c r="H82" s="11"/>
      <c r="I82" s="11"/>
      <c r="J82" s="11"/>
      <c r="K82" s="11"/>
      <c r="L82" s="11"/>
      <c r="M82" s="11"/>
      <c r="N82" s="11"/>
    </row>
    <row r="83" spans="1:14" ht="18.75" customHeight="1" thickBot="1">
      <c r="A83" s="52">
        <f t="shared" si="1"/>
        <v>18</v>
      </c>
      <c r="B83" s="22" t="s">
        <v>144</v>
      </c>
      <c r="C83" s="28" t="s">
        <v>89</v>
      </c>
      <c r="D83" s="122" t="s">
        <v>297</v>
      </c>
      <c r="E83" s="162"/>
      <c r="F83" s="163"/>
      <c r="G83" s="51"/>
      <c r="H83" s="11"/>
      <c r="I83" s="11"/>
      <c r="J83" s="11"/>
      <c r="K83" s="11"/>
      <c r="L83" s="11"/>
      <c r="M83" s="11"/>
      <c r="N83" s="11"/>
    </row>
    <row r="84" spans="1:14" ht="18.75" customHeight="1" thickBot="1">
      <c r="A84" s="52">
        <f t="shared" si="1"/>
        <v>19</v>
      </c>
      <c r="B84" s="22" t="s">
        <v>55</v>
      </c>
      <c r="C84" s="28" t="s">
        <v>89</v>
      </c>
      <c r="D84" s="122" t="s">
        <v>297</v>
      </c>
      <c r="E84" s="162"/>
      <c r="F84" s="163"/>
      <c r="G84" s="51"/>
      <c r="H84" s="11"/>
      <c r="I84" s="11"/>
      <c r="J84" s="11"/>
      <c r="K84" s="11"/>
      <c r="L84" s="11"/>
      <c r="M84" s="11"/>
      <c r="N84" s="11"/>
    </row>
    <row r="85" spans="1:14" ht="16.5" customHeight="1" thickBot="1">
      <c r="A85" s="52">
        <f t="shared" si="1"/>
        <v>20</v>
      </c>
      <c r="B85" s="22" t="s">
        <v>145</v>
      </c>
      <c r="C85" s="28" t="s">
        <v>89</v>
      </c>
      <c r="D85" s="122" t="s">
        <v>297</v>
      </c>
      <c r="E85" s="162"/>
      <c r="F85" s="163"/>
      <c r="G85" s="51"/>
      <c r="H85" s="11"/>
      <c r="I85" s="11"/>
      <c r="J85" s="11"/>
      <c r="K85" s="11"/>
      <c r="L85" s="11"/>
      <c r="M85" s="11"/>
      <c r="N85" s="11"/>
    </row>
    <row r="86" spans="1:14" ht="16.5" customHeight="1" thickBot="1">
      <c r="A86" s="52">
        <f t="shared" si="1"/>
        <v>21</v>
      </c>
      <c r="B86" s="22" t="s">
        <v>146</v>
      </c>
      <c r="C86" s="28" t="s">
        <v>89</v>
      </c>
      <c r="D86" s="122" t="s">
        <v>297</v>
      </c>
      <c r="E86" s="162"/>
      <c r="F86" s="163"/>
      <c r="G86" s="51"/>
      <c r="H86" s="11"/>
      <c r="I86" s="11"/>
      <c r="J86" s="11"/>
      <c r="K86" s="11"/>
      <c r="L86" s="11"/>
      <c r="M86" s="11"/>
      <c r="N86" s="11"/>
    </row>
    <row r="87" spans="1:14" ht="16.5" customHeight="1" thickBot="1">
      <c r="A87" s="52">
        <f t="shared" si="1"/>
        <v>22</v>
      </c>
      <c r="B87" s="22" t="s">
        <v>147</v>
      </c>
      <c r="C87" s="28" t="s">
        <v>89</v>
      </c>
      <c r="D87" s="122" t="s">
        <v>297</v>
      </c>
      <c r="E87" s="162"/>
      <c r="F87" s="163"/>
      <c r="G87" s="51"/>
      <c r="H87" s="11"/>
      <c r="I87" s="11"/>
      <c r="J87" s="11"/>
      <c r="K87" s="11"/>
      <c r="L87" s="11"/>
      <c r="M87" s="11"/>
      <c r="N87" s="11"/>
    </row>
    <row r="88" spans="1:14" ht="32.25" customHeight="1" thickBot="1">
      <c r="A88" s="52">
        <f t="shared" si="1"/>
        <v>23</v>
      </c>
      <c r="B88" s="22" t="s">
        <v>149</v>
      </c>
      <c r="C88" s="28" t="s">
        <v>87</v>
      </c>
      <c r="D88" s="122" t="s">
        <v>297</v>
      </c>
      <c r="E88" s="162"/>
      <c r="F88" s="163"/>
      <c r="G88" s="51"/>
      <c r="H88" s="11"/>
      <c r="I88" s="11"/>
      <c r="J88" s="11"/>
      <c r="K88" s="11"/>
      <c r="L88" s="11"/>
      <c r="M88" s="11"/>
      <c r="N88" s="11"/>
    </row>
    <row r="89" spans="1:14" ht="31.5" customHeight="1" thickBot="1">
      <c r="A89" s="52">
        <f t="shared" si="1"/>
        <v>24</v>
      </c>
      <c r="B89" s="22" t="s">
        <v>150</v>
      </c>
      <c r="C89" s="28" t="s">
        <v>87</v>
      </c>
      <c r="D89" s="122" t="s">
        <v>297</v>
      </c>
      <c r="E89" s="162"/>
      <c r="F89" s="163"/>
      <c r="G89" s="51"/>
      <c r="H89" s="11"/>
      <c r="I89" s="11"/>
      <c r="J89" s="11"/>
      <c r="K89" s="11"/>
      <c r="L89" s="11"/>
      <c r="M89" s="11"/>
      <c r="N89" s="11"/>
    </row>
    <row r="90" spans="1:14" ht="35.25" customHeight="1" thickBot="1">
      <c r="A90" s="52">
        <f t="shared" si="1"/>
        <v>25</v>
      </c>
      <c r="B90" s="22" t="s">
        <v>152</v>
      </c>
      <c r="C90" s="28" t="s">
        <v>87</v>
      </c>
      <c r="D90" s="122" t="s">
        <v>297</v>
      </c>
      <c r="E90" s="162"/>
      <c r="F90" s="163"/>
      <c r="G90" s="51"/>
      <c r="H90" s="11"/>
      <c r="I90" s="11"/>
      <c r="J90" s="11"/>
      <c r="K90" s="11"/>
      <c r="L90" s="11"/>
      <c r="M90" s="11"/>
      <c r="N90" s="11"/>
    </row>
    <row r="91" spans="1:14" ht="41.25" customHeight="1" thickBot="1">
      <c r="A91" s="52">
        <f t="shared" si="1"/>
        <v>26</v>
      </c>
      <c r="B91" s="22" t="s">
        <v>153</v>
      </c>
      <c r="C91" s="28" t="s">
        <v>87</v>
      </c>
      <c r="D91" s="122" t="s">
        <v>297</v>
      </c>
      <c r="E91" s="162"/>
      <c r="F91" s="163"/>
      <c r="G91" s="51"/>
      <c r="H91" s="11"/>
      <c r="I91" s="11"/>
      <c r="J91" s="11"/>
      <c r="K91" s="11"/>
      <c r="L91" s="11"/>
      <c r="M91" s="11"/>
      <c r="N91" s="11"/>
    </row>
    <row r="92" spans="1:14" ht="35.25" customHeight="1" thickBot="1">
      <c r="A92" s="52">
        <f t="shared" si="1"/>
        <v>27</v>
      </c>
      <c r="B92" s="22" t="s">
        <v>154</v>
      </c>
      <c r="C92" s="28" t="s">
        <v>87</v>
      </c>
      <c r="D92" s="122" t="s">
        <v>297</v>
      </c>
      <c r="E92" s="162"/>
      <c r="F92" s="163"/>
      <c r="G92" s="51"/>
      <c r="H92" s="11"/>
      <c r="I92" s="11"/>
      <c r="J92" s="11"/>
      <c r="K92" s="11"/>
      <c r="L92" s="11"/>
      <c r="M92" s="11"/>
      <c r="N92" s="11"/>
    </row>
    <row r="93" spans="1:14" ht="66" customHeight="1" thickBot="1">
      <c r="A93" s="52">
        <f t="shared" si="1"/>
        <v>28</v>
      </c>
      <c r="B93" s="22" t="s">
        <v>155</v>
      </c>
      <c r="C93" s="28" t="s">
        <v>87</v>
      </c>
      <c r="D93" s="122" t="s">
        <v>297</v>
      </c>
      <c r="E93" s="162"/>
      <c r="F93" s="163"/>
      <c r="G93" s="51"/>
      <c r="H93" s="11"/>
      <c r="I93" s="11"/>
      <c r="J93" s="11"/>
      <c r="K93" s="11"/>
      <c r="L93" s="11"/>
      <c r="M93" s="11"/>
      <c r="N93" s="11"/>
    </row>
    <row r="94" spans="1:14" ht="31.5" customHeight="1" thickBot="1">
      <c r="A94" s="52">
        <f t="shared" si="1"/>
        <v>29</v>
      </c>
      <c r="B94" s="22" t="s">
        <v>156</v>
      </c>
      <c r="C94" s="28" t="s">
        <v>87</v>
      </c>
      <c r="D94" s="122" t="s">
        <v>297</v>
      </c>
      <c r="E94" s="162"/>
      <c r="F94" s="163"/>
      <c r="G94" s="51"/>
      <c r="H94" s="11"/>
      <c r="I94" s="11"/>
      <c r="J94" s="11"/>
      <c r="K94" s="11"/>
      <c r="L94" s="11"/>
      <c r="M94" s="11"/>
      <c r="N94" s="11"/>
    </row>
    <row r="95" spans="1:14" ht="33" customHeight="1" thickBot="1">
      <c r="A95" s="52">
        <f t="shared" si="1"/>
        <v>30</v>
      </c>
      <c r="B95" s="22" t="s">
        <v>157</v>
      </c>
      <c r="C95" s="28" t="s">
        <v>158</v>
      </c>
      <c r="D95" s="122" t="s">
        <v>297</v>
      </c>
      <c r="E95" s="162"/>
      <c r="F95" s="163"/>
      <c r="G95" s="51"/>
      <c r="H95" s="11"/>
      <c r="I95" s="11"/>
      <c r="J95" s="11"/>
      <c r="K95" s="11"/>
      <c r="L95" s="11"/>
      <c r="M95" s="11"/>
      <c r="N95" s="11"/>
    </row>
    <row r="96" spans="1:14" ht="46.5" customHeight="1" thickBot="1">
      <c r="A96" s="52">
        <f t="shared" si="1"/>
        <v>31</v>
      </c>
      <c r="B96" s="22" t="s">
        <v>159</v>
      </c>
      <c r="C96" s="28" t="s">
        <v>87</v>
      </c>
      <c r="D96" s="122" t="s">
        <v>297</v>
      </c>
      <c r="E96" s="162"/>
      <c r="F96" s="163"/>
      <c r="G96" s="51"/>
      <c r="H96" s="11"/>
      <c r="I96" s="11"/>
      <c r="J96" s="11"/>
      <c r="K96" s="11"/>
      <c r="L96" s="11"/>
      <c r="M96" s="11"/>
      <c r="N96" s="11"/>
    </row>
    <row r="97" spans="1:14" ht="45" customHeight="1" thickBot="1">
      <c r="A97" s="52">
        <f t="shared" si="1"/>
        <v>32</v>
      </c>
      <c r="B97" s="22" t="s">
        <v>160</v>
      </c>
      <c r="C97" s="28" t="s">
        <v>87</v>
      </c>
      <c r="D97" s="122" t="s">
        <v>297</v>
      </c>
      <c r="E97" s="162"/>
      <c r="F97" s="163"/>
      <c r="G97" s="51"/>
      <c r="H97" s="11"/>
      <c r="I97" s="11"/>
      <c r="J97" s="11"/>
      <c r="K97" s="11"/>
      <c r="L97" s="11"/>
      <c r="M97" s="11"/>
      <c r="N97" s="11"/>
    </row>
    <row r="98" spans="1:14" ht="15" customHeight="1" thickBot="1">
      <c r="A98" s="52">
        <f t="shared" si="1"/>
        <v>33</v>
      </c>
      <c r="B98" s="22" t="s">
        <v>167</v>
      </c>
      <c r="C98" s="28" t="s">
        <v>89</v>
      </c>
      <c r="D98" s="122" t="s">
        <v>297</v>
      </c>
      <c r="E98" s="162"/>
      <c r="F98" s="163"/>
      <c r="G98" s="51"/>
      <c r="H98" s="11"/>
      <c r="I98" s="11"/>
      <c r="J98" s="11"/>
      <c r="K98" s="11"/>
      <c r="L98" s="11"/>
      <c r="M98" s="11"/>
      <c r="N98" s="11"/>
    </row>
    <row r="99" spans="1:14" ht="33" customHeight="1" thickBot="1">
      <c r="A99" s="52">
        <f t="shared" si="1"/>
        <v>34</v>
      </c>
      <c r="B99" s="22" t="s">
        <v>161</v>
      </c>
      <c r="C99" s="28" t="s">
        <v>87</v>
      </c>
      <c r="D99" s="122" t="s">
        <v>297</v>
      </c>
      <c r="E99" s="162"/>
      <c r="F99" s="163"/>
      <c r="G99" s="51"/>
      <c r="H99" s="11"/>
      <c r="I99" s="11"/>
      <c r="J99" s="11"/>
      <c r="K99" s="11"/>
      <c r="L99" s="11"/>
      <c r="M99" s="11"/>
      <c r="N99" s="11"/>
    </row>
    <row r="100" spans="1:14" ht="15" customHeight="1" thickBot="1">
      <c r="A100" s="52">
        <f t="shared" si="1"/>
        <v>35</v>
      </c>
      <c r="B100" s="22" t="s">
        <v>162</v>
      </c>
      <c r="C100" s="28" t="s">
        <v>89</v>
      </c>
      <c r="D100" s="122" t="s">
        <v>297</v>
      </c>
      <c r="E100" s="162"/>
      <c r="F100" s="163"/>
      <c r="G100" s="51"/>
      <c r="H100" s="11"/>
      <c r="I100" s="11"/>
      <c r="J100" s="11"/>
      <c r="K100" s="11"/>
      <c r="L100" s="11"/>
      <c r="M100" s="11"/>
      <c r="N100" s="11"/>
    </row>
    <row r="101" spans="1:14" ht="15" customHeight="1" thickBot="1">
      <c r="A101" s="52">
        <f t="shared" si="1"/>
        <v>36</v>
      </c>
      <c r="B101" s="22" t="s">
        <v>163</v>
      </c>
      <c r="C101" s="28" t="s">
        <v>89</v>
      </c>
      <c r="D101" s="122" t="s">
        <v>297</v>
      </c>
      <c r="E101" s="162"/>
      <c r="F101" s="163"/>
      <c r="G101" s="51"/>
      <c r="H101" s="11"/>
      <c r="I101" s="11"/>
      <c r="J101" s="11"/>
      <c r="K101" s="11"/>
      <c r="L101" s="11"/>
      <c r="M101" s="11"/>
      <c r="N101" s="11"/>
    </row>
    <row r="102" spans="1:14" ht="15" customHeight="1" thickBot="1">
      <c r="A102" s="52">
        <f t="shared" si="1"/>
        <v>37</v>
      </c>
      <c r="B102" s="22" t="s">
        <v>164</v>
      </c>
      <c r="C102" s="28" t="s">
        <v>83</v>
      </c>
      <c r="D102" s="122" t="s">
        <v>297</v>
      </c>
      <c r="E102" s="162"/>
      <c r="F102" s="163"/>
      <c r="G102" s="51"/>
      <c r="H102" s="11"/>
      <c r="I102" s="11"/>
      <c r="J102" s="11"/>
      <c r="K102" s="11"/>
      <c r="L102" s="11"/>
      <c r="M102" s="11"/>
      <c r="N102" s="11"/>
    </row>
    <row r="103" spans="1:14" ht="61.5" customHeight="1" thickBot="1">
      <c r="A103" s="52">
        <f t="shared" si="1"/>
        <v>38</v>
      </c>
      <c r="B103" s="22" t="s">
        <v>166</v>
      </c>
      <c r="C103" s="28" t="s">
        <v>87</v>
      </c>
      <c r="D103" s="122" t="s">
        <v>297</v>
      </c>
      <c r="E103" s="162"/>
      <c r="F103" s="163"/>
      <c r="G103" s="51"/>
      <c r="H103" s="11"/>
      <c r="I103" s="11"/>
      <c r="J103" s="11"/>
      <c r="K103" s="11"/>
      <c r="L103" s="11"/>
      <c r="M103" s="11"/>
      <c r="N103" s="11"/>
    </row>
    <row r="104" spans="1:14" ht="33.75" customHeight="1" thickBot="1">
      <c r="A104" s="52">
        <f t="shared" si="1"/>
        <v>39</v>
      </c>
      <c r="B104" s="22" t="s">
        <v>165</v>
      </c>
      <c r="C104" s="28" t="s">
        <v>87</v>
      </c>
      <c r="D104" s="122" t="s">
        <v>297</v>
      </c>
      <c r="E104" s="162"/>
      <c r="F104" s="163"/>
      <c r="G104" s="51"/>
      <c r="H104" s="11"/>
      <c r="I104" s="11"/>
      <c r="J104" s="11"/>
      <c r="K104" s="11"/>
      <c r="L104" s="11"/>
      <c r="M104" s="11"/>
      <c r="N104" s="11"/>
    </row>
    <row r="105" spans="1:14" ht="14.65" thickBot="1">
      <c r="A105" s="173" t="s">
        <v>127</v>
      </c>
      <c r="B105" s="174"/>
      <c r="C105" s="24"/>
      <c r="D105" s="121"/>
      <c r="E105" s="150">
        <f>SUM(F66:F104)</f>
        <v>0</v>
      </c>
      <c r="F105" s="257"/>
      <c r="G105" s="11"/>
      <c r="H105" s="11"/>
      <c r="I105" s="11"/>
      <c r="J105" s="11"/>
      <c r="K105" s="11"/>
      <c r="L105" s="11"/>
      <c r="M105" s="11"/>
      <c r="N105" s="11"/>
    </row>
    <row r="106" spans="1:14" ht="16.149999999999999" thickTop="1" thickBot="1">
      <c r="A106" s="17" t="s">
        <v>85</v>
      </c>
      <c r="B106" s="168" t="s">
        <v>169</v>
      </c>
      <c r="C106" s="169"/>
      <c r="D106" s="169"/>
      <c r="E106" s="169"/>
      <c r="F106" s="170"/>
      <c r="G106" s="11"/>
      <c r="H106" s="11"/>
      <c r="I106" s="11"/>
      <c r="J106" s="11"/>
      <c r="K106" s="11"/>
      <c r="L106" s="11"/>
      <c r="M106" s="11"/>
      <c r="N106" s="11"/>
    </row>
    <row r="107" spans="1:14" ht="136.5" customHeight="1" thickTop="1" thickBot="1">
      <c r="A107" s="52">
        <v>1</v>
      </c>
      <c r="B107" s="22" t="s">
        <v>171</v>
      </c>
      <c r="C107" s="28" t="s">
        <v>158</v>
      </c>
      <c r="D107" s="115" t="s">
        <v>297</v>
      </c>
      <c r="E107" s="160"/>
      <c r="F107" s="161"/>
      <c r="G107" s="51"/>
      <c r="H107" s="11"/>
      <c r="I107" s="11"/>
      <c r="J107" s="11"/>
      <c r="K107" s="11"/>
      <c r="L107" s="11"/>
      <c r="M107" s="11"/>
      <c r="N107" s="11"/>
    </row>
    <row r="108" spans="1:14" ht="174" customHeight="1" thickBot="1">
      <c r="A108" s="52">
        <f>A107+1</f>
        <v>2</v>
      </c>
      <c r="B108" s="95" t="s">
        <v>172</v>
      </c>
      <c r="C108" s="28" t="s">
        <v>158</v>
      </c>
      <c r="D108" s="115" t="s">
        <v>297</v>
      </c>
      <c r="E108" s="158"/>
      <c r="F108" s="159"/>
      <c r="G108" s="51"/>
      <c r="H108" s="11"/>
      <c r="I108" s="11"/>
      <c r="J108" s="11"/>
      <c r="K108" s="11"/>
      <c r="L108" s="11"/>
      <c r="M108" s="11"/>
      <c r="N108" s="11"/>
    </row>
    <row r="109" spans="1:14" ht="96" customHeight="1" thickBot="1">
      <c r="A109" s="52">
        <f>A108+1</f>
        <v>3</v>
      </c>
      <c r="B109" s="22" t="s">
        <v>174</v>
      </c>
      <c r="C109" s="28" t="s">
        <v>158</v>
      </c>
      <c r="D109" s="115" t="s">
        <v>297</v>
      </c>
      <c r="E109" s="158"/>
      <c r="F109" s="159"/>
      <c r="G109" s="51"/>
      <c r="H109" s="11"/>
      <c r="I109" s="11"/>
      <c r="J109" s="11"/>
      <c r="K109" s="11"/>
      <c r="L109" s="11"/>
      <c r="M109" s="11"/>
      <c r="N109" s="11"/>
    </row>
    <row r="110" spans="1:14" ht="46.5" customHeight="1" thickBot="1">
      <c r="A110" s="52">
        <f>A109+1</f>
        <v>4</v>
      </c>
      <c r="B110" s="22" t="s">
        <v>175</v>
      </c>
      <c r="C110" s="28" t="s">
        <v>158</v>
      </c>
      <c r="D110" s="115" t="s">
        <v>297</v>
      </c>
      <c r="E110" s="158"/>
      <c r="F110" s="159"/>
      <c r="G110" s="51"/>
      <c r="H110" s="11"/>
      <c r="I110" s="11"/>
      <c r="J110" s="11"/>
      <c r="K110" s="11"/>
      <c r="L110" s="11"/>
      <c r="M110" s="11"/>
      <c r="N110" s="11"/>
    </row>
    <row r="111" spans="1:14" ht="162" customHeight="1" thickBot="1">
      <c r="A111" s="52">
        <f>A110+1</f>
        <v>5</v>
      </c>
      <c r="B111" s="22" t="s">
        <v>176</v>
      </c>
      <c r="C111" s="28" t="s">
        <v>158</v>
      </c>
      <c r="D111" s="115" t="s">
        <v>297</v>
      </c>
      <c r="E111" s="158"/>
      <c r="F111" s="159"/>
      <c r="G111" s="51"/>
      <c r="H111" s="11"/>
      <c r="I111" s="11"/>
      <c r="J111" s="11"/>
      <c r="K111" s="11"/>
      <c r="L111" s="11"/>
      <c r="M111" s="11"/>
      <c r="N111" s="11"/>
    </row>
    <row r="112" spans="1:14" ht="14.65" thickBot="1">
      <c r="A112" s="52">
        <f>A111+1</f>
        <v>6</v>
      </c>
      <c r="B112" s="22" t="s">
        <v>177</v>
      </c>
      <c r="C112" s="28" t="s">
        <v>158</v>
      </c>
      <c r="D112" s="115" t="s">
        <v>297</v>
      </c>
      <c r="E112" s="158"/>
      <c r="F112" s="159"/>
      <c r="G112" s="51"/>
      <c r="H112" s="11"/>
      <c r="I112" s="11"/>
      <c r="J112" s="11"/>
      <c r="K112" s="11"/>
      <c r="L112" s="11"/>
      <c r="M112" s="11"/>
      <c r="N112" s="11"/>
    </row>
    <row r="113" spans="1:14" ht="31.5" customHeight="1" thickBot="1">
      <c r="A113" s="173" t="s">
        <v>188</v>
      </c>
      <c r="B113" s="174"/>
      <c r="C113" s="24"/>
      <c r="D113" s="121"/>
      <c r="E113" s="144">
        <f>SUM(F107:F112)</f>
        <v>0</v>
      </c>
      <c r="F113" s="145"/>
      <c r="G113" s="11"/>
      <c r="H113" s="11"/>
      <c r="I113" s="11"/>
      <c r="J113" s="11"/>
      <c r="K113" s="11"/>
      <c r="L113" s="11"/>
      <c r="M113" s="11"/>
      <c r="N113" s="11"/>
    </row>
    <row r="114" spans="1:14" ht="16.149999999999999" thickTop="1" thickBot="1">
      <c r="A114" s="17" t="s">
        <v>224</v>
      </c>
      <c r="B114" s="168" t="s">
        <v>189</v>
      </c>
      <c r="C114" s="169"/>
      <c r="D114" s="169"/>
      <c r="E114" s="169"/>
      <c r="F114" s="170"/>
      <c r="G114" s="11"/>
      <c r="H114" s="11"/>
      <c r="I114" s="11"/>
      <c r="J114" s="11"/>
      <c r="K114" s="11"/>
      <c r="L114" s="11"/>
      <c r="M114" s="11"/>
      <c r="N114" s="11"/>
    </row>
    <row r="115" spans="1:14" ht="50.25" customHeight="1" thickTop="1" thickBot="1">
      <c r="A115" s="52">
        <v>1</v>
      </c>
      <c r="B115" s="67" t="s">
        <v>191</v>
      </c>
      <c r="C115" s="28" t="s">
        <v>87</v>
      </c>
      <c r="D115" s="115" t="s">
        <v>297</v>
      </c>
      <c r="E115" s="148"/>
      <c r="F115" s="149"/>
      <c r="G115"/>
      <c r="H115"/>
      <c r="I115"/>
      <c r="J115"/>
      <c r="K115"/>
      <c r="L115"/>
      <c r="M115"/>
      <c r="N115"/>
    </row>
    <row r="116" spans="1:14" ht="38.25" customHeight="1" thickBot="1">
      <c r="A116" s="52">
        <f t="shared" ref="A116:A147" si="2">A115+1</f>
        <v>2</v>
      </c>
      <c r="B116" s="56" t="s">
        <v>219</v>
      </c>
      <c r="C116" s="28" t="s">
        <v>87</v>
      </c>
      <c r="D116" s="115" t="s">
        <v>297</v>
      </c>
      <c r="E116" s="156"/>
      <c r="F116" s="157"/>
    </row>
    <row r="117" spans="1:14" ht="49.5" customHeight="1" thickBot="1">
      <c r="A117" s="52">
        <f t="shared" si="2"/>
        <v>3</v>
      </c>
      <c r="B117" s="56" t="s">
        <v>192</v>
      </c>
      <c r="C117" s="28" t="s">
        <v>87</v>
      </c>
      <c r="D117" s="115" t="s">
        <v>297</v>
      </c>
      <c r="E117" s="156"/>
      <c r="F117" s="157"/>
    </row>
    <row r="118" spans="1:14" ht="36.75" customHeight="1" thickBot="1">
      <c r="A118" s="52">
        <f t="shared" si="2"/>
        <v>4</v>
      </c>
      <c r="B118" s="56" t="s">
        <v>11</v>
      </c>
      <c r="C118" s="28" t="s">
        <v>87</v>
      </c>
      <c r="D118" s="115" t="s">
        <v>297</v>
      </c>
      <c r="E118" s="156"/>
      <c r="F118" s="157"/>
    </row>
    <row r="119" spans="1:14" ht="47.25" customHeight="1" thickBot="1">
      <c r="A119" s="52">
        <v>5</v>
      </c>
      <c r="B119" s="66" t="s">
        <v>10</v>
      </c>
      <c r="C119" s="28" t="s">
        <v>87</v>
      </c>
      <c r="D119" s="115" t="s">
        <v>297</v>
      </c>
      <c r="E119" s="156"/>
      <c r="F119" s="157"/>
    </row>
    <row r="120" spans="1:14" ht="48" customHeight="1" thickBot="1">
      <c r="A120" s="52">
        <f t="shared" si="2"/>
        <v>6</v>
      </c>
      <c r="B120" s="56" t="s">
        <v>193</v>
      </c>
      <c r="C120" s="28" t="s">
        <v>87</v>
      </c>
      <c r="D120" s="115" t="s">
        <v>297</v>
      </c>
      <c r="E120" s="156"/>
      <c r="F120" s="157"/>
    </row>
    <row r="121" spans="1:14" ht="75.75" customHeight="1" thickBot="1">
      <c r="A121" s="52">
        <f t="shared" si="2"/>
        <v>7</v>
      </c>
      <c r="B121" s="56" t="s">
        <v>194</v>
      </c>
      <c r="C121" s="28" t="s">
        <v>87</v>
      </c>
      <c r="D121" s="115" t="s">
        <v>297</v>
      </c>
      <c r="E121" s="156"/>
      <c r="F121" s="157"/>
    </row>
    <row r="122" spans="1:14" ht="50.25" customHeight="1" thickBot="1">
      <c r="A122" s="52">
        <f t="shared" si="2"/>
        <v>8</v>
      </c>
      <c r="B122" s="56" t="s">
        <v>195</v>
      </c>
      <c r="C122" s="28" t="s">
        <v>87</v>
      </c>
      <c r="D122" s="115" t="s">
        <v>297</v>
      </c>
      <c r="E122" s="156"/>
      <c r="F122" s="157"/>
    </row>
    <row r="123" spans="1:14" ht="108.4" thickBot="1">
      <c r="A123" s="52">
        <f t="shared" si="2"/>
        <v>9</v>
      </c>
      <c r="B123" s="56" t="s">
        <v>16</v>
      </c>
      <c r="C123" s="28" t="s">
        <v>87</v>
      </c>
      <c r="D123" s="115" t="s">
        <v>297</v>
      </c>
      <c r="E123" s="156"/>
      <c r="F123" s="157"/>
    </row>
    <row r="124" spans="1:14" ht="67.900000000000006" thickBot="1">
      <c r="A124" s="52">
        <f t="shared" si="2"/>
        <v>10</v>
      </c>
      <c r="B124" s="56" t="s">
        <v>197</v>
      </c>
      <c r="C124" s="28" t="s">
        <v>87</v>
      </c>
      <c r="D124" s="115" t="s">
        <v>297</v>
      </c>
      <c r="E124" s="156"/>
      <c r="F124" s="157"/>
    </row>
    <row r="125" spans="1:14" ht="108.4" thickBot="1">
      <c r="A125" s="52">
        <f t="shared" si="2"/>
        <v>11</v>
      </c>
      <c r="B125" s="56" t="s">
        <v>17</v>
      </c>
      <c r="C125" s="28" t="s">
        <v>87</v>
      </c>
      <c r="D125" s="115" t="s">
        <v>297</v>
      </c>
      <c r="E125" s="156"/>
      <c r="F125" s="157"/>
    </row>
    <row r="126" spans="1:14" ht="81.400000000000006" thickBot="1">
      <c r="A126" s="52">
        <f t="shared" si="2"/>
        <v>12</v>
      </c>
      <c r="B126" s="56" t="s">
        <v>221</v>
      </c>
      <c r="C126" s="28" t="s">
        <v>87</v>
      </c>
      <c r="D126" s="115" t="s">
        <v>297</v>
      </c>
      <c r="E126" s="156"/>
      <c r="F126" s="157"/>
    </row>
    <row r="127" spans="1:14" ht="81.400000000000006" thickBot="1">
      <c r="A127" s="52">
        <f t="shared" si="2"/>
        <v>13</v>
      </c>
      <c r="B127" s="56" t="s">
        <v>222</v>
      </c>
      <c r="C127" s="28" t="s">
        <v>87</v>
      </c>
      <c r="D127" s="115" t="s">
        <v>297</v>
      </c>
      <c r="E127" s="156"/>
      <c r="F127" s="157"/>
    </row>
    <row r="128" spans="1:14" ht="86.25" customHeight="1" thickBot="1">
      <c r="A128" s="52">
        <f t="shared" si="2"/>
        <v>14</v>
      </c>
      <c r="B128" s="56" t="s">
        <v>223</v>
      </c>
      <c r="C128" s="28" t="s">
        <v>87</v>
      </c>
      <c r="D128" s="115" t="s">
        <v>297</v>
      </c>
      <c r="E128" s="156"/>
      <c r="F128" s="157"/>
    </row>
    <row r="129" spans="1:6" ht="81.400000000000006" thickBot="1">
      <c r="A129" s="52">
        <f t="shared" si="2"/>
        <v>15</v>
      </c>
      <c r="B129" s="56" t="s">
        <v>199</v>
      </c>
      <c r="C129" s="28" t="s">
        <v>87</v>
      </c>
      <c r="D129" s="115" t="s">
        <v>297</v>
      </c>
      <c r="E129" s="156"/>
      <c r="F129" s="157"/>
    </row>
    <row r="130" spans="1:6" ht="81.400000000000006" thickBot="1">
      <c r="A130" s="52">
        <f t="shared" si="2"/>
        <v>16</v>
      </c>
      <c r="B130" s="56" t="s">
        <v>200</v>
      </c>
      <c r="C130" s="28" t="s">
        <v>87</v>
      </c>
      <c r="D130" s="115" t="s">
        <v>297</v>
      </c>
      <c r="E130" s="156"/>
      <c r="F130" s="157"/>
    </row>
    <row r="131" spans="1:6" ht="13.9" thickBot="1">
      <c r="A131" s="52">
        <f t="shared" si="2"/>
        <v>17</v>
      </c>
      <c r="B131" s="56" t="s">
        <v>201</v>
      </c>
      <c r="C131" s="28" t="s">
        <v>87</v>
      </c>
      <c r="D131" s="115" t="s">
        <v>297</v>
      </c>
      <c r="E131" s="156"/>
      <c r="F131" s="157"/>
    </row>
    <row r="132" spans="1:6" ht="22.5" customHeight="1" thickBot="1">
      <c r="A132" s="52">
        <f t="shared" si="2"/>
        <v>18</v>
      </c>
      <c r="B132" s="56" t="s">
        <v>202</v>
      </c>
      <c r="C132" s="28" t="s">
        <v>87</v>
      </c>
      <c r="D132" s="115" t="s">
        <v>297</v>
      </c>
      <c r="E132" s="156"/>
      <c r="F132" s="157"/>
    </row>
    <row r="133" spans="1:6" ht="27.4" thickBot="1">
      <c r="A133" s="52">
        <f t="shared" si="2"/>
        <v>19</v>
      </c>
      <c r="B133" s="56" t="s">
        <v>203</v>
      </c>
      <c r="C133" s="28" t="s">
        <v>87</v>
      </c>
      <c r="D133" s="115" t="s">
        <v>297</v>
      </c>
      <c r="E133" s="156"/>
      <c r="F133" s="157"/>
    </row>
    <row r="134" spans="1:6" ht="40.9" thickBot="1">
      <c r="A134" s="52">
        <f t="shared" si="2"/>
        <v>20</v>
      </c>
      <c r="B134" s="63" t="s">
        <v>204</v>
      </c>
      <c r="C134" s="28" t="s">
        <v>158</v>
      </c>
      <c r="D134" s="115" t="s">
        <v>297</v>
      </c>
      <c r="E134" s="156"/>
      <c r="F134" s="157"/>
    </row>
    <row r="135" spans="1:6" ht="27.4" thickBot="1">
      <c r="A135" s="52">
        <f t="shared" si="2"/>
        <v>21</v>
      </c>
      <c r="B135" s="64" t="s">
        <v>205</v>
      </c>
      <c r="C135" s="28" t="s">
        <v>158</v>
      </c>
      <c r="D135" s="115" t="s">
        <v>297</v>
      </c>
      <c r="E135" s="156"/>
      <c r="F135" s="157"/>
    </row>
    <row r="136" spans="1:6" ht="27.4" thickBot="1">
      <c r="A136" s="52">
        <f t="shared" si="2"/>
        <v>22</v>
      </c>
      <c r="B136" s="64" t="s">
        <v>206</v>
      </c>
      <c r="C136" s="28" t="s">
        <v>158</v>
      </c>
      <c r="D136" s="115" t="s">
        <v>297</v>
      </c>
      <c r="E136" s="156"/>
      <c r="F136" s="157"/>
    </row>
    <row r="137" spans="1:6" ht="27.4" thickBot="1">
      <c r="A137" s="52">
        <f t="shared" si="2"/>
        <v>23</v>
      </c>
      <c r="B137" s="64" t="s">
        <v>207</v>
      </c>
      <c r="C137" s="28" t="s">
        <v>87</v>
      </c>
      <c r="D137" s="115" t="s">
        <v>297</v>
      </c>
      <c r="E137" s="156"/>
      <c r="F137" s="157"/>
    </row>
    <row r="138" spans="1:6" ht="27.4" thickBot="1">
      <c r="A138" s="52">
        <f t="shared" si="2"/>
        <v>24</v>
      </c>
      <c r="B138" s="64" t="s">
        <v>208</v>
      </c>
      <c r="C138" s="28" t="s">
        <v>87</v>
      </c>
      <c r="D138" s="115" t="s">
        <v>297</v>
      </c>
      <c r="E138" s="156"/>
      <c r="F138" s="157"/>
    </row>
    <row r="139" spans="1:6" ht="13.9" thickBot="1">
      <c r="A139" s="52">
        <f t="shared" si="2"/>
        <v>25</v>
      </c>
      <c r="B139" s="64" t="s">
        <v>209</v>
      </c>
      <c r="C139" s="28" t="s">
        <v>87</v>
      </c>
      <c r="D139" s="115" t="s">
        <v>297</v>
      </c>
      <c r="E139" s="156"/>
      <c r="F139" s="157"/>
    </row>
    <row r="140" spans="1:6" ht="27.4" thickBot="1">
      <c r="A140" s="52">
        <f t="shared" si="2"/>
        <v>26</v>
      </c>
      <c r="B140" s="64" t="s">
        <v>210</v>
      </c>
      <c r="C140" s="28" t="s">
        <v>87</v>
      </c>
      <c r="D140" s="115" t="s">
        <v>297</v>
      </c>
      <c r="E140" s="156"/>
      <c r="F140" s="157"/>
    </row>
    <row r="141" spans="1:6" ht="27.4" thickBot="1">
      <c r="A141" s="52">
        <f t="shared" si="2"/>
        <v>27</v>
      </c>
      <c r="B141" s="64" t="s">
        <v>211</v>
      </c>
      <c r="C141" s="28" t="s">
        <v>87</v>
      </c>
      <c r="D141" s="115" t="s">
        <v>297</v>
      </c>
      <c r="E141" s="156"/>
      <c r="F141" s="157"/>
    </row>
    <row r="142" spans="1:6" ht="27.4" thickBot="1">
      <c r="A142" s="52">
        <f t="shared" si="2"/>
        <v>28</v>
      </c>
      <c r="B142" s="64" t="s">
        <v>216</v>
      </c>
      <c r="C142" s="28" t="s">
        <v>87</v>
      </c>
      <c r="D142" s="115" t="s">
        <v>297</v>
      </c>
      <c r="E142" s="156"/>
      <c r="F142" s="157"/>
    </row>
    <row r="143" spans="1:6" ht="27.4" thickBot="1">
      <c r="A143" s="52">
        <f t="shared" si="2"/>
        <v>29</v>
      </c>
      <c r="B143" s="64" t="s">
        <v>212</v>
      </c>
      <c r="C143" s="28" t="s">
        <v>87</v>
      </c>
      <c r="D143" s="115" t="s">
        <v>297</v>
      </c>
      <c r="E143" s="156"/>
      <c r="F143" s="157"/>
    </row>
    <row r="144" spans="1:6" ht="27.4" thickBot="1">
      <c r="A144" s="52">
        <f t="shared" si="2"/>
        <v>30</v>
      </c>
      <c r="B144" s="64" t="s">
        <v>12</v>
      </c>
      <c r="C144" s="28" t="s">
        <v>87</v>
      </c>
      <c r="D144" s="115" t="s">
        <v>297</v>
      </c>
      <c r="E144" s="156"/>
      <c r="F144" s="157"/>
    </row>
    <row r="145" spans="1:6" ht="27.4" thickBot="1">
      <c r="A145" s="52">
        <f t="shared" si="2"/>
        <v>31</v>
      </c>
      <c r="B145" s="64" t="s">
        <v>213</v>
      </c>
      <c r="C145" s="28" t="s">
        <v>87</v>
      </c>
      <c r="D145" s="115" t="s">
        <v>297</v>
      </c>
      <c r="E145" s="156"/>
      <c r="F145" s="157"/>
    </row>
    <row r="146" spans="1:6" ht="27.4" thickBot="1">
      <c r="A146" s="52">
        <f t="shared" si="2"/>
        <v>32</v>
      </c>
      <c r="B146" s="64" t="s">
        <v>214</v>
      </c>
      <c r="C146" s="28" t="s">
        <v>87</v>
      </c>
      <c r="D146" s="115" t="s">
        <v>297</v>
      </c>
      <c r="E146" s="156"/>
      <c r="F146" s="157"/>
    </row>
    <row r="147" spans="1:6" ht="27.4" thickBot="1">
      <c r="A147" s="52">
        <f t="shared" si="2"/>
        <v>33</v>
      </c>
      <c r="B147" s="64" t="s">
        <v>215</v>
      </c>
      <c r="C147" s="28" t="s">
        <v>87</v>
      </c>
      <c r="D147" s="115" t="s">
        <v>297</v>
      </c>
      <c r="E147" s="156"/>
      <c r="F147" s="157"/>
    </row>
    <row r="148" spans="1:6" ht="32.25" customHeight="1" thickBot="1">
      <c r="A148" s="173" t="s">
        <v>190</v>
      </c>
      <c r="B148" s="174"/>
      <c r="C148" s="24"/>
      <c r="D148" s="121"/>
      <c r="E148" s="144">
        <f>SUM(F115:F147)</f>
        <v>0</v>
      </c>
      <c r="F148" s="145"/>
    </row>
    <row r="149" spans="1:6" ht="15.75" thickTop="1" thickBot="1">
      <c r="A149" s="17" t="s">
        <v>225</v>
      </c>
      <c r="B149" s="168" t="s">
        <v>226</v>
      </c>
      <c r="C149" s="169"/>
      <c r="D149" s="169"/>
      <c r="E149" s="169"/>
      <c r="F149" s="170"/>
    </row>
    <row r="150" spans="1:6" ht="32.25" customHeight="1" thickTop="1" thickBot="1">
      <c r="A150" s="52">
        <v>1</v>
      </c>
      <c r="B150" s="67" t="s">
        <v>228</v>
      </c>
      <c r="C150" s="58" t="s">
        <v>89</v>
      </c>
      <c r="D150" s="115" t="s">
        <v>297</v>
      </c>
      <c r="E150" s="148"/>
      <c r="F150" s="149"/>
    </row>
    <row r="151" spans="1:6" ht="17.25" customHeight="1" thickBot="1">
      <c r="A151" s="52">
        <f t="shared" ref="A151:A177" si="3">A150+1</f>
        <v>2</v>
      </c>
      <c r="B151" s="56" t="s">
        <v>229</v>
      </c>
      <c r="C151" s="59" t="s">
        <v>22</v>
      </c>
      <c r="D151" s="115" t="s">
        <v>297</v>
      </c>
      <c r="E151" s="142"/>
      <c r="F151" s="143"/>
    </row>
    <row r="152" spans="1:6" ht="55.15" thickBot="1">
      <c r="A152" s="52">
        <f t="shared" si="3"/>
        <v>3</v>
      </c>
      <c r="B152" s="56" t="s">
        <v>56</v>
      </c>
      <c r="C152" s="69" t="s">
        <v>87</v>
      </c>
      <c r="D152" s="115" t="s">
        <v>297</v>
      </c>
      <c r="E152" s="210"/>
      <c r="F152" s="211"/>
    </row>
    <row r="153" spans="1:6" ht="55.15" thickBot="1">
      <c r="A153" s="52">
        <f t="shared" si="3"/>
        <v>4</v>
      </c>
      <c r="B153" s="56" t="s">
        <v>251</v>
      </c>
      <c r="C153" s="47" t="s">
        <v>87</v>
      </c>
      <c r="D153" s="115" t="s">
        <v>297</v>
      </c>
      <c r="E153" s="210"/>
      <c r="F153" s="211"/>
    </row>
    <row r="154" spans="1:6" ht="66" customHeight="1" thickBot="1">
      <c r="A154" s="52">
        <f t="shared" si="3"/>
        <v>5</v>
      </c>
      <c r="B154" s="56" t="s">
        <v>57</v>
      </c>
      <c r="C154" s="47" t="s">
        <v>87</v>
      </c>
      <c r="D154" s="115" t="s">
        <v>297</v>
      </c>
      <c r="E154" s="210"/>
      <c r="F154" s="211"/>
    </row>
    <row r="155" spans="1:6" ht="60.75" customHeight="1" thickBot="1">
      <c r="A155" s="52">
        <f t="shared" si="3"/>
        <v>6</v>
      </c>
      <c r="B155" s="56" t="s">
        <v>20</v>
      </c>
      <c r="C155" s="47" t="s">
        <v>87</v>
      </c>
      <c r="D155" s="115" t="s">
        <v>297</v>
      </c>
      <c r="E155" s="210"/>
      <c r="F155" s="211"/>
    </row>
    <row r="156" spans="1:6" ht="60.75" customHeight="1" thickBot="1">
      <c r="A156" s="52">
        <f t="shared" si="3"/>
        <v>7</v>
      </c>
      <c r="B156" s="56" t="s">
        <v>48</v>
      </c>
      <c r="C156" s="47" t="s">
        <v>87</v>
      </c>
      <c r="D156" s="115" t="s">
        <v>297</v>
      </c>
      <c r="E156" s="210"/>
      <c r="F156" s="211"/>
    </row>
    <row r="157" spans="1:6" ht="27.4" thickBot="1">
      <c r="A157" s="52">
        <f t="shared" si="3"/>
        <v>8</v>
      </c>
      <c r="B157" s="56" t="s">
        <v>230</v>
      </c>
      <c r="C157" s="59" t="s">
        <v>89</v>
      </c>
      <c r="D157" s="115" t="s">
        <v>297</v>
      </c>
      <c r="E157" s="210"/>
      <c r="F157" s="211"/>
    </row>
    <row r="158" spans="1:6" ht="13.9" thickBot="1">
      <c r="A158" s="52">
        <f t="shared" si="3"/>
        <v>9</v>
      </c>
      <c r="B158" s="56" t="s">
        <v>231</v>
      </c>
      <c r="C158" s="59" t="s">
        <v>89</v>
      </c>
      <c r="D158" s="115" t="s">
        <v>297</v>
      </c>
      <c r="E158" s="210"/>
      <c r="F158" s="211"/>
    </row>
    <row r="159" spans="1:6" ht="13.9" thickBot="1">
      <c r="A159" s="52">
        <f t="shared" si="3"/>
        <v>10</v>
      </c>
      <c r="B159" s="56" t="s">
        <v>232</v>
      </c>
      <c r="C159" s="59" t="s">
        <v>89</v>
      </c>
      <c r="D159" s="115" t="s">
        <v>297</v>
      </c>
      <c r="E159" s="210"/>
      <c r="F159" s="211"/>
    </row>
    <row r="160" spans="1:6" ht="35.25" customHeight="1" thickBot="1">
      <c r="A160" s="52">
        <f t="shared" si="3"/>
        <v>11</v>
      </c>
      <c r="B160" s="56" t="s">
        <v>233</v>
      </c>
      <c r="C160" s="59" t="s">
        <v>89</v>
      </c>
      <c r="D160" s="115" t="s">
        <v>297</v>
      </c>
      <c r="E160" s="210"/>
      <c r="F160" s="211"/>
    </row>
    <row r="161" spans="1:6" ht="27.4" thickBot="1">
      <c r="A161" s="52">
        <f t="shared" si="3"/>
        <v>12</v>
      </c>
      <c r="B161" s="56" t="s">
        <v>234</v>
      </c>
      <c r="C161" s="47" t="s">
        <v>87</v>
      </c>
      <c r="D161" s="115" t="s">
        <v>297</v>
      </c>
      <c r="E161" s="210"/>
      <c r="F161" s="211"/>
    </row>
    <row r="162" spans="1:6" ht="13.9" thickBot="1">
      <c r="A162" s="52">
        <f t="shared" si="3"/>
        <v>13</v>
      </c>
      <c r="B162" s="56" t="s">
        <v>235</v>
      </c>
      <c r="C162" s="47" t="s">
        <v>87</v>
      </c>
      <c r="D162" s="115" t="s">
        <v>297</v>
      </c>
      <c r="E162" s="210"/>
      <c r="F162" s="211"/>
    </row>
    <row r="163" spans="1:6" ht="27.4" thickBot="1">
      <c r="A163" s="52">
        <f t="shared" si="3"/>
        <v>14</v>
      </c>
      <c r="B163" s="56" t="s">
        <v>236</v>
      </c>
      <c r="C163" s="59" t="s">
        <v>158</v>
      </c>
      <c r="D163" s="115" t="s">
        <v>297</v>
      </c>
      <c r="E163" s="210"/>
      <c r="F163" s="211"/>
    </row>
    <row r="164" spans="1:6" ht="27.4" thickBot="1">
      <c r="A164" s="52">
        <f t="shared" si="3"/>
        <v>15</v>
      </c>
      <c r="B164" s="56" t="s">
        <v>237</v>
      </c>
      <c r="C164" s="47" t="s">
        <v>87</v>
      </c>
      <c r="D164" s="115" t="s">
        <v>297</v>
      </c>
      <c r="E164" s="210"/>
      <c r="F164" s="211"/>
    </row>
    <row r="165" spans="1:6" ht="27.4" thickBot="1">
      <c r="A165" s="52">
        <f t="shared" si="3"/>
        <v>16</v>
      </c>
      <c r="B165" s="56" t="s">
        <v>238</v>
      </c>
      <c r="C165" s="47" t="s">
        <v>87</v>
      </c>
      <c r="D165" s="115" t="s">
        <v>297</v>
      </c>
      <c r="E165" s="210"/>
      <c r="F165" s="211"/>
    </row>
    <row r="166" spans="1:6" ht="27.4" thickBot="1">
      <c r="A166" s="52">
        <f t="shared" si="3"/>
        <v>17</v>
      </c>
      <c r="B166" s="56" t="s">
        <v>239</v>
      </c>
      <c r="C166" s="47" t="s">
        <v>87</v>
      </c>
      <c r="D166" s="115" t="s">
        <v>297</v>
      </c>
      <c r="E166" s="210"/>
      <c r="F166" s="211"/>
    </row>
    <row r="167" spans="1:6" ht="40.9" thickBot="1">
      <c r="A167" s="52">
        <f t="shared" si="3"/>
        <v>18</v>
      </c>
      <c r="B167" s="56" t="s">
        <v>240</v>
      </c>
      <c r="C167" s="47" t="s">
        <v>87</v>
      </c>
      <c r="D167" s="115" t="s">
        <v>297</v>
      </c>
      <c r="E167" s="210"/>
      <c r="F167" s="211"/>
    </row>
    <row r="168" spans="1:6" ht="40.9" thickBot="1">
      <c r="A168" s="52">
        <f t="shared" si="3"/>
        <v>19</v>
      </c>
      <c r="B168" s="56" t="s">
        <v>241</v>
      </c>
      <c r="C168" s="47" t="s">
        <v>87</v>
      </c>
      <c r="D168" s="115" t="s">
        <v>297</v>
      </c>
      <c r="E168" s="210"/>
      <c r="F168" s="211"/>
    </row>
    <row r="169" spans="1:6" ht="40.9" thickBot="1">
      <c r="A169" s="52">
        <f t="shared" si="3"/>
        <v>20</v>
      </c>
      <c r="B169" s="56" t="s">
        <v>242</v>
      </c>
      <c r="C169" s="60" t="s">
        <v>250</v>
      </c>
      <c r="D169" s="115" t="s">
        <v>297</v>
      </c>
      <c r="E169" s="210"/>
      <c r="F169" s="211"/>
    </row>
    <row r="170" spans="1:6" ht="40.9" thickBot="1">
      <c r="A170" s="52">
        <f t="shared" si="3"/>
        <v>21</v>
      </c>
      <c r="B170" s="56" t="s">
        <v>243</v>
      </c>
      <c r="C170" s="60" t="s">
        <v>250</v>
      </c>
      <c r="D170" s="115" t="s">
        <v>297</v>
      </c>
      <c r="E170" s="210"/>
      <c r="F170" s="211"/>
    </row>
    <row r="171" spans="1:6" ht="40.9" thickBot="1">
      <c r="A171" s="52">
        <f t="shared" si="3"/>
        <v>22</v>
      </c>
      <c r="B171" s="63" t="s">
        <v>244</v>
      </c>
      <c r="C171" s="60" t="s">
        <v>250</v>
      </c>
      <c r="D171" s="115" t="s">
        <v>297</v>
      </c>
      <c r="E171" s="210"/>
      <c r="F171" s="211"/>
    </row>
    <row r="172" spans="1:6" ht="40.9" thickBot="1">
      <c r="A172" s="52">
        <f t="shared" si="3"/>
        <v>23</v>
      </c>
      <c r="B172" s="64" t="s">
        <v>245</v>
      </c>
      <c r="C172" s="60" t="s">
        <v>87</v>
      </c>
      <c r="D172" s="115" t="s">
        <v>297</v>
      </c>
      <c r="E172" s="210"/>
      <c r="F172" s="211"/>
    </row>
    <row r="173" spans="1:6" ht="40.9" thickBot="1">
      <c r="A173" s="52">
        <f t="shared" si="3"/>
        <v>24</v>
      </c>
      <c r="B173" s="64" t="s">
        <v>49</v>
      </c>
      <c r="C173" s="60" t="s">
        <v>87</v>
      </c>
      <c r="D173" s="115" t="s">
        <v>297</v>
      </c>
      <c r="E173" s="210"/>
      <c r="F173" s="211"/>
    </row>
    <row r="174" spans="1:6" ht="128.25" customHeight="1" thickBot="1">
      <c r="A174" s="52">
        <f t="shared" si="3"/>
        <v>25</v>
      </c>
      <c r="B174" s="64" t="s">
        <v>246</v>
      </c>
      <c r="C174" s="60" t="s">
        <v>87</v>
      </c>
      <c r="D174" s="115" t="s">
        <v>297</v>
      </c>
      <c r="E174" s="210"/>
      <c r="F174" s="211"/>
    </row>
    <row r="175" spans="1:6" ht="27.4" thickBot="1">
      <c r="A175" s="52">
        <f t="shared" si="3"/>
        <v>26</v>
      </c>
      <c r="B175" s="64" t="s">
        <v>247</v>
      </c>
      <c r="C175" s="59" t="s">
        <v>158</v>
      </c>
      <c r="D175" s="115" t="s">
        <v>297</v>
      </c>
      <c r="E175" s="210"/>
      <c r="F175" s="211"/>
    </row>
    <row r="176" spans="1:6" ht="27.4" thickBot="1">
      <c r="A176" s="52">
        <f t="shared" si="3"/>
        <v>27</v>
      </c>
      <c r="B176" s="64" t="s">
        <v>248</v>
      </c>
      <c r="C176" s="59" t="s">
        <v>158</v>
      </c>
      <c r="D176" s="115" t="s">
        <v>297</v>
      </c>
      <c r="E176" s="210"/>
      <c r="F176" s="211"/>
    </row>
    <row r="177" spans="1:6" ht="13.9" thickBot="1">
      <c r="A177" s="52">
        <f t="shared" si="3"/>
        <v>28</v>
      </c>
      <c r="B177" s="64" t="s">
        <v>249</v>
      </c>
      <c r="C177" s="59" t="s">
        <v>158</v>
      </c>
      <c r="D177" s="115" t="s">
        <v>297</v>
      </c>
      <c r="E177" s="210"/>
      <c r="F177" s="211"/>
    </row>
    <row r="178" spans="1:6" ht="29.25" customHeight="1" thickBot="1">
      <c r="A178" s="171" t="s">
        <v>227</v>
      </c>
      <c r="B178" s="172"/>
      <c r="C178" s="24"/>
      <c r="D178" s="121"/>
      <c r="E178" s="150">
        <f>SUM(F150:F177)</f>
        <v>0</v>
      </c>
      <c r="F178" s="151"/>
    </row>
    <row r="179" spans="1:6" ht="15.75" thickTop="1" thickBot="1">
      <c r="A179" s="17" t="s">
        <v>252</v>
      </c>
      <c r="B179" s="168" t="s">
        <v>253</v>
      </c>
      <c r="C179" s="169"/>
      <c r="D179" s="169"/>
      <c r="E179" s="169"/>
      <c r="F179" s="170"/>
    </row>
    <row r="180" spans="1:6" ht="41.25" thickTop="1" thickBot="1">
      <c r="A180" s="52">
        <v>1</v>
      </c>
      <c r="B180" s="67" t="s">
        <v>6</v>
      </c>
      <c r="C180" s="58" t="s">
        <v>87</v>
      </c>
      <c r="D180" s="115" t="s">
        <v>297</v>
      </c>
      <c r="E180" s="148"/>
      <c r="F180" s="149"/>
    </row>
    <row r="181" spans="1:6" ht="75" customHeight="1" thickBot="1">
      <c r="A181" s="52">
        <f t="shared" ref="A181:A187" si="4">A180+1</f>
        <v>2</v>
      </c>
      <c r="B181" s="72" t="s">
        <v>7</v>
      </c>
      <c r="C181" s="59" t="s">
        <v>87</v>
      </c>
      <c r="D181" s="115" t="s">
        <v>297</v>
      </c>
      <c r="E181" s="142"/>
      <c r="F181" s="143"/>
    </row>
    <row r="182" spans="1:6" ht="107.25" customHeight="1" thickBot="1">
      <c r="A182" s="52">
        <f t="shared" si="4"/>
        <v>3</v>
      </c>
      <c r="B182" s="56" t="s">
        <v>8</v>
      </c>
      <c r="C182" s="47" t="s">
        <v>158</v>
      </c>
      <c r="D182" s="115" t="s">
        <v>297</v>
      </c>
      <c r="E182" s="142"/>
      <c r="F182" s="143"/>
    </row>
    <row r="183" spans="1:6" ht="48.75" customHeight="1" thickBot="1">
      <c r="A183" s="52">
        <f t="shared" si="4"/>
        <v>4</v>
      </c>
      <c r="B183" s="56" t="s">
        <v>279</v>
      </c>
      <c r="C183" s="47" t="s">
        <v>158</v>
      </c>
      <c r="D183" s="115" t="s">
        <v>297</v>
      </c>
      <c r="E183" s="142"/>
      <c r="F183" s="143"/>
    </row>
    <row r="184" spans="1:6" ht="40.9" thickBot="1">
      <c r="A184" s="52">
        <f t="shared" si="4"/>
        <v>5</v>
      </c>
      <c r="B184" s="56" t="s">
        <v>278</v>
      </c>
      <c r="C184" s="47" t="s">
        <v>89</v>
      </c>
      <c r="D184" s="115" t="s">
        <v>297</v>
      </c>
      <c r="E184" s="142"/>
      <c r="F184" s="143"/>
    </row>
    <row r="185" spans="1:6" ht="40.9" thickBot="1">
      <c r="A185" s="52">
        <f t="shared" si="4"/>
        <v>6</v>
      </c>
      <c r="B185" s="56" t="s">
        <v>60</v>
      </c>
      <c r="C185" s="47" t="s">
        <v>89</v>
      </c>
      <c r="D185" s="115" t="s">
        <v>297</v>
      </c>
      <c r="E185" s="142"/>
      <c r="F185" s="143"/>
    </row>
    <row r="186" spans="1:6" ht="34.5" customHeight="1" thickBot="1">
      <c r="A186" s="52">
        <f t="shared" si="4"/>
        <v>7</v>
      </c>
      <c r="B186" s="56" t="s">
        <v>259</v>
      </c>
      <c r="C186" s="47" t="s">
        <v>89</v>
      </c>
      <c r="D186" s="115" t="s">
        <v>297</v>
      </c>
      <c r="E186" s="142"/>
      <c r="F186" s="143"/>
    </row>
    <row r="187" spans="1:6" ht="40.9" thickBot="1">
      <c r="A187" s="52">
        <f t="shared" si="4"/>
        <v>8</v>
      </c>
      <c r="B187" s="66" t="s">
        <v>266</v>
      </c>
      <c r="C187" s="47" t="s">
        <v>89</v>
      </c>
      <c r="D187" s="115" t="s">
        <v>297</v>
      </c>
      <c r="E187" s="142"/>
      <c r="F187" s="143"/>
    </row>
    <row r="188" spans="1:6" ht="31.5" customHeight="1" thickBot="1">
      <c r="A188" s="171" t="s">
        <v>254</v>
      </c>
      <c r="B188" s="172"/>
      <c r="C188" s="24"/>
      <c r="D188" s="121"/>
      <c r="E188" s="144">
        <f>SUM(F180:F187)</f>
        <v>0</v>
      </c>
      <c r="F188" s="145"/>
    </row>
    <row r="189" spans="1:6" ht="15.75" thickTop="1" thickBot="1">
      <c r="A189" s="17" t="s">
        <v>260</v>
      </c>
      <c r="B189" s="168" t="s">
        <v>261</v>
      </c>
      <c r="C189" s="169"/>
      <c r="D189" s="169"/>
      <c r="E189" s="169"/>
      <c r="F189" s="170"/>
    </row>
    <row r="190" spans="1:6" ht="27.75" thickTop="1" thickBot="1">
      <c r="A190" s="52">
        <v>1</v>
      </c>
      <c r="B190" s="67" t="s">
        <v>263</v>
      </c>
      <c r="C190" s="58" t="s">
        <v>87</v>
      </c>
      <c r="D190" s="115" t="str">
        <f>D180</f>
        <v>pauš.</v>
      </c>
      <c r="E190" s="208"/>
      <c r="F190" s="209"/>
    </row>
    <row r="191" spans="1:6" ht="40.9" thickBot="1">
      <c r="A191" s="52">
        <f>A190+1</f>
        <v>2</v>
      </c>
      <c r="B191" s="72" t="s">
        <v>277</v>
      </c>
      <c r="C191" s="59" t="s">
        <v>87</v>
      </c>
      <c r="D191" s="115" t="str">
        <f>D181</f>
        <v>pauš.</v>
      </c>
      <c r="E191" s="210"/>
      <c r="F191" s="211"/>
    </row>
    <row r="192" spans="1:6" ht="27.4" thickBot="1">
      <c r="A192" s="52">
        <f>A191+1</f>
        <v>3</v>
      </c>
      <c r="B192" s="56" t="s">
        <v>264</v>
      </c>
      <c r="C192" s="47" t="s">
        <v>158</v>
      </c>
      <c r="D192" s="115" t="str">
        <f>D182</f>
        <v>pauš.</v>
      </c>
      <c r="E192" s="210"/>
      <c r="F192" s="211"/>
    </row>
    <row r="193" spans="1:6" ht="62.25" customHeight="1" thickBot="1">
      <c r="A193" s="52">
        <f>A192+1</f>
        <v>4</v>
      </c>
      <c r="B193" s="56" t="s">
        <v>274</v>
      </c>
      <c r="C193" s="47" t="s">
        <v>158</v>
      </c>
      <c r="D193" s="115" t="s">
        <v>297</v>
      </c>
      <c r="E193" s="210"/>
      <c r="F193" s="211"/>
    </row>
    <row r="194" spans="1:6" ht="40.9" thickBot="1">
      <c r="A194" s="52">
        <f>A193+1</f>
        <v>5</v>
      </c>
      <c r="B194" s="56" t="s">
        <v>265</v>
      </c>
      <c r="C194" s="47" t="s">
        <v>89</v>
      </c>
      <c r="D194" s="115" t="s">
        <v>297</v>
      </c>
      <c r="E194" s="210"/>
      <c r="F194" s="211"/>
    </row>
    <row r="195" spans="1:6" ht="33.75" customHeight="1" thickBot="1">
      <c r="A195" s="171" t="s">
        <v>262</v>
      </c>
      <c r="B195" s="172"/>
      <c r="C195" s="24"/>
      <c r="D195" s="121"/>
      <c r="E195" s="144">
        <f>SUM(F190:F194)</f>
        <v>0</v>
      </c>
      <c r="F195" s="145"/>
    </row>
    <row r="196" spans="1:6" ht="15.75" thickTop="1" thickBot="1">
      <c r="A196" s="17" t="s">
        <v>273</v>
      </c>
      <c r="B196" s="168" t="s">
        <v>275</v>
      </c>
      <c r="C196" s="169"/>
      <c r="D196" s="169"/>
      <c r="E196" s="169"/>
      <c r="F196" s="170"/>
    </row>
    <row r="197" spans="1:6" ht="54.75" thickTop="1" thickBot="1">
      <c r="A197" s="52">
        <v>1</v>
      </c>
      <c r="B197" s="67" t="s">
        <v>283</v>
      </c>
      <c r="C197" s="47" t="s">
        <v>158</v>
      </c>
      <c r="D197" s="115" t="s">
        <v>297</v>
      </c>
      <c r="E197" s="148"/>
      <c r="F197" s="149"/>
    </row>
    <row r="198" spans="1:6" ht="54.4" thickBot="1">
      <c r="A198" s="52">
        <f t="shared" ref="A198:A206" si="5">A197+1</f>
        <v>2</v>
      </c>
      <c r="B198" s="56" t="s">
        <v>282</v>
      </c>
      <c r="C198" s="47" t="s">
        <v>158</v>
      </c>
      <c r="D198" s="115" t="s">
        <v>297</v>
      </c>
      <c r="E198" s="142"/>
      <c r="F198" s="143"/>
    </row>
    <row r="199" spans="1:6" ht="54.4" thickBot="1">
      <c r="A199" s="52">
        <f t="shared" si="5"/>
        <v>3</v>
      </c>
      <c r="B199" s="72" t="s">
        <v>281</v>
      </c>
      <c r="C199" s="47" t="s">
        <v>158</v>
      </c>
      <c r="D199" s="115" t="s">
        <v>297</v>
      </c>
      <c r="E199" s="142"/>
      <c r="F199" s="143"/>
    </row>
    <row r="200" spans="1:6" ht="76.5" customHeight="1" thickBot="1">
      <c r="A200" s="52">
        <f t="shared" si="5"/>
        <v>4</v>
      </c>
      <c r="B200" s="72" t="s">
        <v>280</v>
      </c>
      <c r="C200" s="47" t="s">
        <v>158</v>
      </c>
      <c r="D200" s="115" t="s">
        <v>297</v>
      </c>
      <c r="E200" s="142"/>
      <c r="F200" s="143"/>
    </row>
    <row r="201" spans="1:6" ht="62.25" customHeight="1" thickBot="1">
      <c r="A201" s="52">
        <f t="shared" si="5"/>
        <v>5</v>
      </c>
      <c r="B201" s="72" t="s">
        <v>0</v>
      </c>
      <c r="C201" s="47" t="s">
        <v>158</v>
      </c>
      <c r="D201" s="115" t="s">
        <v>297</v>
      </c>
      <c r="E201" s="142"/>
      <c r="F201" s="143"/>
    </row>
    <row r="202" spans="1:6" ht="122.25" customHeight="1" thickBot="1">
      <c r="A202" s="52">
        <f t="shared" si="5"/>
        <v>6</v>
      </c>
      <c r="B202" s="72" t="s">
        <v>21</v>
      </c>
      <c r="C202" s="47" t="s">
        <v>158</v>
      </c>
      <c r="D202" s="115" t="s">
        <v>297</v>
      </c>
      <c r="E202" s="142"/>
      <c r="F202" s="143"/>
    </row>
    <row r="203" spans="1:6" ht="66" customHeight="1" thickBot="1">
      <c r="A203" s="52">
        <f t="shared" si="5"/>
        <v>7</v>
      </c>
      <c r="B203" s="72" t="s">
        <v>2</v>
      </c>
      <c r="C203" s="47" t="s">
        <v>89</v>
      </c>
      <c r="D203" s="115" t="s">
        <v>297</v>
      </c>
      <c r="E203" s="142"/>
      <c r="F203" s="143"/>
    </row>
    <row r="204" spans="1:6" ht="40.9" thickBot="1">
      <c r="A204" s="52">
        <f t="shared" si="5"/>
        <v>8</v>
      </c>
      <c r="B204" s="56" t="s">
        <v>3</v>
      </c>
      <c r="C204" s="47" t="s">
        <v>158</v>
      </c>
      <c r="D204" s="115" t="s">
        <v>297</v>
      </c>
      <c r="E204" s="142"/>
      <c r="F204" s="143"/>
    </row>
    <row r="205" spans="1:6" ht="27.4" thickBot="1">
      <c r="A205" s="52">
        <f t="shared" si="5"/>
        <v>9</v>
      </c>
      <c r="B205" s="56" t="s">
        <v>4</v>
      </c>
      <c r="C205" s="47" t="s">
        <v>158</v>
      </c>
      <c r="D205" s="115" t="s">
        <v>297</v>
      </c>
      <c r="E205" s="142"/>
      <c r="F205" s="143"/>
    </row>
    <row r="206" spans="1:6" ht="27.4" thickBot="1">
      <c r="A206" s="52">
        <f t="shared" si="5"/>
        <v>10</v>
      </c>
      <c r="B206" s="56" t="s">
        <v>5</v>
      </c>
      <c r="C206" s="47" t="s">
        <v>158</v>
      </c>
      <c r="D206" s="115" t="s">
        <v>297</v>
      </c>
      <c r="E206" s="142"/>
      <c r="F206" s="143"/>
    </row>
    <row r="207" spans="1:6" ht="33" customHeight="1" thickBot="1">
      <c r="A207" s="171" t="s">
        <v>276</v>
      </c>
      <c r="B207" s="172"/>
      <c r="C207" s="24"/>
      <c r="D207" s="121"/>
      <c r="E207" s="144">
        <f>SUM(F197:F206)</f>
        <v>0</v>
      </c>
      <c r="F207" s="145"/>
    </row>
    <row r="208" spans="1:6" ht="33" customHeight="1" thickTop="1">
      <c r="A208" s="177" t="s">
        <v>61</v>
      </c>
      <c r="B208" s="178"/>
      <c r="C208" s="178"/>
      <c r="D208" s="178"/>
      <c r="E208" s="178"/>
      <c r="F208" s="178"/>
    </row>
    <row r="216" spans="1:6" ht="15">
      <c r="B216" s="78" t="s">
        <v>77</v>
      </c>
    </row>
    <row r="217" spans="1:6" ht="15">
      <c r="B217" s="78"/>
    </row>
    <row r="218" spans="1:6" ht="13.9">
      <c r="A218" s="80" t="s">
        <v>81</v>
      </c>
      <c r="B218" s="79" t="str">
        <f>B8</f>
        <v>UNUTRAŠNJA OPREMA</v>
      </c>
      <c r="C218" s="81"/>
      <c r="D218" s="125"/>
      <c r="E218" s="93"/>
      <c r="F218" s="83">
        <f>E20</f>
        <v>0</v>
      </c>
    </row>
    <row r="219" spans="1:6" ht="13.9">
      <c r="A219" s="80" t="s">
        <v>82</v>
      </c>
      <c r="B219" s="79" t="str">
        <f>B21</f>
        <v>SPOLJNA OPREMA</v>
      </c>
      <c r="C219" s="81"/>
      <c r="D219" s="125"/>
      <c r="E219" s="93"/>
      <c r="F219" s="83">
        <f>E64</f>
        <v>0</v>
      </c>
    </row>
    <row r="220" spans="1:6" ht="13.9">
      <c r="A220" s="80" t="s">
        <v>84</v>
      </c>
      <c r="B220" s="79" t="str">
        <f>B65</f>
        <v>KABLOVI, KABLOVSKI PRIBOR I UZEMLJENJE</v>
      </c>
      <c r="C220" s="81"/>
      <c r="D220" s="125"/>
      <c r="E220" s="93"/>
      <c r="F220" s="83">
        <f>E105</f>
        <v>0</v>
      </c>
    </row>
    <row r="221" spans="1:6" ht="13.9">
      <c r="A221" s="80" t="s">
        <v>85</v>
      </c>
      <c r="B221" s="79" t="str">
        <f>B106</f>
        <v>UGRADNJA UNUTRAŠNJE OPREME</v>
      </c>
      <c r="C221" s="81"/>
      <c r="D221" s="125"/>
      <c r="E221" s="93"/>
      <c r="F221" s="83">
        <f>E113</f>
        <v>0</v>
      </c>
    </row>
    <row r="222" spans="1:6" ht="13.9">
      <c r="A222" s="80" t="s">
        <v>224</v>
      </c>
      <c r="B222" s="79" t="str">
        <f>B114</f>
        <v>UGRADNJA SPOLJNE OPREME</v>
      </c>
      <c r="C222" s="81"/>
      <c r="D222" s="125"/>
      <c r="E222" s="93"/>
      <c r="F222" s="83">
        <f>E148</f>
        <v>0</v>
      </c>
    </row>
    <row r="223" spans="1:6" ht="13.9">
      <c r="A223" s="80" t="s">
        <v>225</v>
      </c>
      <c r="B223" s="79" t="str">
        <f>B149</f>
        <v xml:space="preserve">UGRADNJA KABLOVA, KABLOVSKOG PRIBORA I UZEMLJENJA </v>
      </c>
      <c r="C223" s="81"/>
      <c r="D223" s="125"/>
      <c r="E223" s="93"/>
      <c r="F223" s="83">
        <f>E178</f>
        <v>0</v>
      </c>
    </row>
    <row r="224" spans="1:6" ht="13.9">
      <c r="A224" s="80" t="s">
        <v>252</v>
      </c>
      <c r="B224" s="79" t="str">
        <f>B179</f>
        <v>DODATNA OPREMA ZA ETCS NIVO 1</v>
      </c>
      <c r="C224" s="81"/>
      <c r="D224" s="125"/>
      <c r="E224" s="93"/>
      <c r="F224" s="83">
        <f>E188</f>
        <v>0</v>
      </c>
    </row>
    <row r="225" spans="1:6" ht="13.9">
      <c r="A225" s="80" t="s">
        <v>260</v>
      </c>
      <c r="B225" s="79" t="str">
        <f>B189</f>
        <v>UGRADNJA DODATNE OPREME ZA ETCS NIVO 1</v>
      </c>
      <c r="C225" s="81"/>
      <c r="D225" s="125"/>
      <c r="E225" s="93"/>
      <c r="F225" s="83">
        <f>E195</f>
        <v>0</v>
      </c>
    </row>
    <row r="226" spans="1:6" ht="13.9">
      <c r="A226" s="84" t="s">
        <v>273</v>
      </c>
      <c r="B226" s="85" t="str">
        <f>B196</f>
        <v>PROJEKTOVANJE I OSTALI TROŠKOVI</v>
      </c>
      <c r="C226" s="86"/>
      <c r="D226" s="126"/>
      <c r="E226" s="94"/>
      <c r="F226" s="88">
        <f>E207</f>
        <v>0</v>
      </c>
    </row>
    <row r="227" spans="1:6" ht="13.9">
      <c r="B227" s="79" t="s">
        <v>298</v>
      </c>
      <c r="F227" s="83">
        <f>SUM(F218:F226)</f>
        <v>0</v>
      </c>
    </row>
    <row r="231" spans="1:6" ht="15">
      <c r="D231" s="167"/>
      <c r="E231" s="167"/>
      <c r="F231" s="167"/>
    </row>
    <row r="232" spans="1:6" ht="15">
      <c r="D232" s="167"/>
      <c r="E232" s="167"/>
      <c r="F232" s="167"/>
    </row>
    <row r="233" spans="1:6" ht="15">
      <c r="D233" s="129"/>
      <c r="E233" s="130"/>
      <c r="F233" s="131"/>
    </row>
    <row r="234" spans="1:6" ht="15">
      <c r="D234" s="167"/>
      <c r="E234" s="167"/>
      <c r="F234" s="167"/>
    </row>
  </sheetData>
  <mergeCells count="229">
    <mergeCell ref="A148:B148"/>
    <mergeCell ref="A178:B178"/>
    <mergeCell ref="B149:F149"/>
    <mergeCell ref="E118:F118"/>
    <mergeCell ref="E119:F119"/>
    <mergeCell ref="A113:B113"/>
    <mergeCell ref="I64:J64"/>
    <mergeCell ref="C9:C11"/>
    <mergeCell ref="D9:D11"/>
    <mergeCell ref="B21:F21"/>
    <mergeCell ref="A20:B20"/>
    <mergeCell ref="A9:A10"/>
    <mergeCell ref="A64:B64"/>
    <mergeCell ref="B65:F65"/>
    <mergeCell ref="B106:F106"/>
    <mergeCell ref="A105:B105"/>
    <mergeCell ref="E14:F14"/>
    <mergeCell ref="E13:F13"/>
    <mergeCell ref="E12:F12"/>
    <mergeCell ref="E19:F19"/>
    <mergeCell ref="E20:F20"/>
    <mergeCell ref="E22:F22"/>
    <mergeCell ref="E23:F23"/>
    <mergeCell ref="E24:F24"/>
    <mergeCell ref="D234:F234"/>
    <mergeCell ref="B179:F179"/>
    <mergeCell ref="A207:B207"/>
    <mergeCell ref="D231:F231"/>
    <mergeCell ref="D232:F232"/>
    <mergeCell ref="B196:F196"/>
    <mergeCell ref="A195:B195"/>
    <mergeCell ref="A188:B188"/>
    <mergeCell ref="B189:F189"/>
    <mergeCell ref="A208:F208"/>
    <mergeCell ref="E187:F187"/>
    <mergeCell ref="E188:F188"/>
    <mergeCell ref="E195:F195"/>
    <mergeCell ref="E190:F190"/>
    <mergeCell ref="E191:F191"/>
    <mergeCell ref="E192:F192"/>
    <mergeCell ref="E193:F193"/>
    <mergeCell ref="E194:F194"/>
    <mergeCell ref="E182:F182"/>
    <mergeCell ref="E183:F183"/>
    <mergeCell ref="E184:F184"/>
    <mergeCell ref="E185:F185"/>
    <mergeCell ref="E186:F186"/>
    <mergeCell ref="E207:F207"/>
    <mergeCell ref="B8:F8"/>
    <mergeCell ref="B4:F4"/>
    <mergeCell ref="C6:C7"/>
    <mergeCell ref="D6:D7"/>
    <mergeCell ref="E6:F7"/>
    <mergeCell ref="A6:A7"/>
    <mergeCell ref="B6:B7"/>
    <mergeCell ref="N6:N7"/>
    <mergeCell ref="J6:J7"/>
    <mergeCell ref="K6:K7"/>
    <mergeCell ref="L6:L7"/>
    <mergeCell ref="M6:M7"/>
    <mergeCell ref="I6:I7"/>
    <mergeCell ref="G6:G7"/>
    <mergeCell ref="H6:H7"/>
    <mergeCell ref="E9:F11"/>
    <mergeCell ref="E15:F15"/>
    <mergeCell ref="E16:F16"/>
    <mergeCell ref="E17:F17"/>
    <mergeCell ref="E18:F18"/>
    <mergeCell ref="E30:F30"/>
    <mergeCell ref="E31:F31"/>
    <mergeCell ref="E32:F32"/>
    <mergeCell ref="E33:F33"/>
    <mergeCell ref="E34:F34"/>
    <mergeCell ref="E25:F25"/>
    <mergeCell ref="E26:F26"/>
    <mergeCell ref="E27:F27"/>
    <mergeCell ref="E28:F28"/>
    <mergeCell ref="E29:F29"/>
    <mergeCell ref="E40:F40"/>
    <mergeCell ref="E41:F41"/>
    <mergeCell ref="E42:F42"/>
    <mergeCell ref="E43:F43"/>
    <mergeCell ref="E44:F44"/>
    <mergeCell ref="E35:F35"/>
    <mergeCell ref="E36:F36"/>
    <mergeCell ref="E37:F37"/>
    <mergeCell ref="E38:F38"/>
    <mergeCell ref="E39:F39"/>
    <mergeCell ref="E50:F50"/>
    <mergeCell ref="E51:F51"/>
    <mergeCell ref="E52:F52"/>
    <mergeCell ref="E53:F53"/>
    <mergeCell ref="E54:F54"/>
    <mergeCell ref="E45:F45"/>
    <mergeCell ref="E46:F46"/>
    <mergeCell ref="E47:F47"/>
    <mergeCell ref="E48:F48"/>
    <mergeCell ref="E49:F49"/>
    <mergeCell ref="E60:F60"/>
    <mergeCell ref="E61:F61"/>
    <mergeCell ref="E62:F62"/>
    <mergeCell ref="E63:F63"/>
    <mergeCell ref="E64:F64"/>
    <mergeCell ref="E55:F55"/>
    <mergeCell ref="E56:F56"/>
    <mergeCell ref="E57:F57"/>
    <mergeCell ref="E58:F58"/>
    <mergeCell ref="E59:F59"/>
    <mergeCell ref="E71:F71"/>
    <mergeCell ref="E72:F72"/>
    <mergeCell ref="E73:F73"/>
    <mergeCell ref="E74:F74"/>
    <mergeCell ref="E75:F75"/>
    <mergeCell ref="E66:F66"/>
    <mergeCell ref="E67:F67"/>
    <mergeCell ref="E68:F68"/>
    <mergeCell ref="E69:F69"/>
    <mergeCell ref="E70:F70"/>
    <mergeCell ref="E81:F81"/>
    <mergeCell ref="E82:F82"/>
    <mergeCell ref="E83:F83"/>
    <mergeCell ref="E84:F84"/>
    <mergeCell ref="E85:F85"/>
    <mergeCell ref="E76:F76"/>
    <mergeCell ref="E77:F77"/>
    <mergeCell ref="E78:F78"/>
    <mergeCell ref="E79:F79"/>
    <mergeCell ref="E80:F80"/>
    <mergeCell ref="E91:F91"/>
    <mergeCell ref="E92:F92"/>
    <mergeCell ref="E93:F93"/>
    <mergeCell ref="E94:F94"/>
    <mergeCell ref="E95:F95"/>
    <mergeCell ref="E86:F86"/>
    <mergeCell ref="E87:F87"/>
    <mergeCell ref="E88:F88"/>
    <mergeCell ref="E89:F89"/>
    <mergeCell ref="E90:F90"/>
    <mergeCell ref="E101:F101"/>
    <mergeCell ref="E102:F102"/>
    <mergeCell ref="E103:F103"/>
    <mergeCell ref="E104:F104"/>
    <mergeCell ref="E105:F105"/>
    <mergeCell ref="E96:F96"/>
    <mergeCell ref="E97:F97"/>
    <mergeCell ref="E98:F98"/>
    <mergeCell ref="E99:F99"/>
    <mergeCell ref="E100:F100"/>
    <mergeCell ref="E112:F112"/>
    <mergeCell ref="E113:F113"/>
    <mergeCell ref="E115:F115"/>
    <mergeCell ref="E116:F116"/>
    <mergeCell ref="E117:F117"/>
    <mergeCell ref="E107:F107"/>
    <mergeCell ref="E108:F108"/>
    <mergeCell ref="E109:F109"/>
    <mergeCell ref="E110:F110"/>
    <mergeCell ref="E111:F111"/>
    <mergeCell ref="B114:F114"/>
    <mergeCell ref="E125:F125"/>
    <mergeCell ref="E126:F126"/>
    <mergeCell ref="E127:F127"/>
    <mergeCell ref="E128:F128"/>
    <mergeCell ref="E129:F129"/>
    <mergeCell ref="E120:F120"/>
    <mergeCell ref="E121:F121"/>
    <mergeCell ref="E122:F122"/>
    <mergeCell ref="E123:F123"/>
    <mergeCell ref="E124:F124"/>
    <mergeCell ref="E135:F135"/>
    <mergeCell ref="E136:F136"/>
    <mergeCell ref="E137:F137"/>
    <mergeCell ref="E138:F138"/>
    <mergeCell ref="E139:F139"/>
    <mergeCell ref="E130:F130"/>
    <mergeCell ref="E131:F131"/>
    <mergeCell ref="E132:F132"/>
    <mergeCell ref="E133:F133"/>
    <mergeCell ref="E134:F134"/>
    <mergeCell ref="E145:F145"/>
    <mergeCell ref="E146:F146"/>
    <mergeCell ref="E147:F147"/>
    <mergeCell ref="E148:F148"/>
    <mergeCell ref="E150:F150"/>
    <mergeCell ref="E140:F140"/>
    <mergeCell ref="E141:F141"/>
    <mergeCell ref="E142:F142"/>
    <mergeCell ref="E143:F143"/>
    <mergeCell ref="E144:F144"/>
    <mergeCell ref="E156:F156"/>
    <mergeCell ref="E157:F157"/>
    <mergeCell ref="E158:F158"/>
    <mergeCell ref="E159:F159"/>
    <mergeCell ref="E160:F160"/>
    <mergeCell ref="E151:F151"/>
    <mergeCell ref="E152:F152"/>
    <mergeCell ref="E153:F153"/>
    <mergeCell ref="E154:F154"/>
    <mergeCell ref="E155:F155"/>
    <mergeCell ref="E166:F166"/>
    <mergeCell ref="E167:F167"/>
    <mergeCell ref="E168:F168"/>
    <mergeCell ref="E169:F169"/>
    <mergeCell ref="E170:F170"/>
    <mergeCell ref="E161:F161"/>
    <mergeCell ref="E162:F162"/>
    <mergeCell ref="E163:F163"/>
    <mergeCell ref="E164:F164"/>
    <mergeCell ref="E165:F165"/>
    <mergeCell ref="E176:F176"/>
    <mergeCell ref="E177:F177"/>
    <mergeCell ref="E178:F178"/>
    <mergeCell ref="E180:F180"/>
    <mergeCell ref="E181:F181"/>
    <mergeCell ref="E171:F171"/>
    <mergeCell ref="E172:F172"/>
    <mergeCell ref="E173:F173"/>
    <mergeCell ref="E174:F174"/>
    <mergeCell ref="E175:F175"/>
    <mergeCell ref="E202:F202"/>
    <mergeCell ref="E203:F203"/>
    <mergeCell ref="E204:F204"/>
    <mergeCell ref="E205:F205"/>
    <mergeCell ref="E206:F206"/>
    <mergeCell ref="E197:F197"/>
    <mergeCell ref="E198:F198"/>
    <mergeCell ref="E199:F199"/>
    <mergeCell ref="E200:F200"/>
    <mergeCell ref="E201:F201"/>
  </mergeCells>
  <phoneticPr fontId="0" type="noConversion"/>
  <pageMargins left="0.7" right="0.7" top="0.75" bottom="0.75" header="0.3" footer="0.3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50"/>
  <sheetViews>
    <sheetView zoomScaleNormal="100" workbookViewId="0"/>
  </sheetViews>
  <sheetFormatPr defaultColWidth="7.73046875" defaultRowHeight="13.5"/>
  <cols>
    <col min="1" max="1" width="6" style="8" customWidth="1"/>
    <col min="2" max="2" width="34.73046875" style="4" customWidth="1"/>
    <col min="3" max="3" width="7.86328125" style="5" customWidth="1"/>
    <col min="4" max="4" width="8.59765625" style="6" customWidth="1"/>
    <col min="5" max="5" width="12.73046875" style="7" customWidth="1"/>
    <col min="6" max="6" width="17" style="7" customWidth="1"/>
    <col min="7" max="254" width="9.1328125" style="1" customWidth="1"/>
    <col min="255" max="16384" width="7.73046875" style="1"/>
  </cols>
  <sheetData>
    <row r="1" spans="1:14" ht="14.2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4.25">
      <c r="A2" s="11"/>
      <c r="B2" s="12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 ht="14.65" thickBot="1">
      <c r="A3" s="11"/>
      <c r="B3" s="13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 ht="24" customHeight="1" thickBot="1">
      <c r="A4" s="89" t="s">
        <v>78</v>
      </c>
      <c r="B4" s="194" t="s">
        <v>79</v>
      </c>
      <c r="C4" s="195"/>
      <c r="D4" s="195"/>
      <c r="E4" s="195"/>
      <c r="F4" s="196"/>
      <c r="G4" s="11"/>
      <c r="H4" s="11"/>
      <c r="I4" s="11"/>
      <c r="J4" s="11"/>
      <c r="K4" s="11"/>
      <c r="L4" s="11"/>
      <c r="M4" s="11"/>
      <c r="N4" s="11"/>
    </row>
    <row r="5" spans="1:14" ht="14.65" thickBot="1">
      <c r="A5" s="11"/>
      <c r="B5" s="13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</row>
    <row r="6" spans="1:14" s="9" customFormat="1" ht="16.5" customHeight="1">
      <c r="A6" s="197" t="s">
        <v>284</v>
      </c>
      <c r="B6" s="197" t="s">
        <v>86</v>
      </c>
      <c r="C6" s="197" t="s">
        <v>88</v>
      </c>
      <c r="D6" s="197" t="s">
        <v>301</v>
      </c>
      <c r="E6" s="181" t="s">
        <v>296</v>
      </c>
      <c r="F6" s="182"/>
      <c r="G6" s="180"/>
      <c r="H6" s="179"/>
      <c r="I6" s="179"/>
      <c r="J6" s="179"/>
      <c r="K6" s="179"/>
      <c r="L6" s="179"/>
      <c r="M6" s="179"/>
      <c r="N6" s="179"/>
    </row>
    <row r="7" spans="1:14" s="2" customFormat="1" ht="48" customHeight="1" thickBot="1">
      <c r="A7" s="198"/>
      <c r="B7" s="198"/>
      <c r="C7" s="198"/>
      <c r="D7" s="198"/>
      <c r="E7" s="183"/>
      <c r="F7" s="184"/>
      <c r="G7" s="180"/>
      <c r="H7" s="179"/>
      <c r="I7" s="179"/>
      <c r="J7" s="179"/>
      <c r="K7" s="179"/>
      <c r="L7" s="179"/>
      <c r="M7" s="179"/>
      <c r="N7" s="179"/>
    </row>
    <row r="8" spans="1:14" s="2" customFormat="1" ht="29.25" customHeight="1" thickTop="1" thickBot="1">
      <c r="A8" s="15" t="s">
        <v>81</v>
      </c>
      <c r="B8" s="168" t="s">
        <v>90</v>
      </c>
      <c r="C8" s="169"/>
      <c r="D8" s="169"/>
      <c r="E8" s="169"/>
      <c r="F8" s="170"/>
      <c r="G8" s="14"/>
      <c r="H8" s="14"/>
      <c r="I8" s="14"/>
      <c r="J8" s="14"/>
      <c r="K8" s="14"/>
      <c r="L8" s="14"/>
      <c r="M8" s="14"/>
      <c r="N8" s="14"/>
    </row>
    <row r="9" spans="1:14" s="2" customFormat="1" ht="262.5" customHeight="1" thickTop="1" thickBot="1">
      <c r="A9" s="26">
        <v>1</v>
      </c>
      <c r="B9" s="23" t="s">
        <v>91</v>
      </c>
      <c r="C9" s="16" t="s">
        <v>158</v>
      </c>
      <c r="D9" s="35" t="s">
        <v>297</v>
      </c>
      <c r="E9" s="228"/>
      <c r="F9" s="229"/>
      <c r="G9" s="14"/>
      <c r="H9" s="14"/>
      <c r="I9" s="14"/>
      <c r="J9" s="14"/>
      <c r="K9" s="14"/>
      <c r="L9" s="14"/>
      <c r="M9" s="14"/>
      <c r="N9" s="14"/>
    </row>
    <row r="10" spans="1:14" s="2" customFormat="1" ht="214.5" customHeight="1">
      <c r="A10" s="204">
        <v>2</v>
      </c>
      <c r="B10" s="32" t="s">
        <v>92</v>
      </c>
      <c r="C10" s="249" t="s">
        <v>158</v>
      </c>
      <c r="D10" s="246" t="s">
        <v>297</v>
      </c>
      <c r="E10" s="234"/>
      <c r="F10" s="235"/>
      <c r="G10" s="14"/>
      <c r="H10" s="14"/>
      <c r="I10" s="14"/>
      <c r="J10" s="14"/>
      <c r="K10" s="14"/>
      <c r="L10" s="14"/>
      <c r="M10" s="14"/>
      <c r="N10" s="14"/>
    </row>
    <row r="11" spans="1:14" s="2" customFormat="1" ht="375" customHeight="1">
      <c r="A11" s="205"/>
      <c r="B11" s="33" t="s">
        <v>26</v>
      </c>
      <c r="C11" s="250"/>
      <c r="D11" s="247"/>
      <c r="E11" s="236"/>
      <c r="F11" s="237"/>
      <c r="G11" s="31"/>
      <c r="H11" s="14"/>
      <c r="I11" s="14"/>
      <c r="J11" s="14"/>
      <c r="K11" s="14"/>
      <c r="L11" s="14"/>
      <c r="M11" s="14"/>
      <c r="N11" s="14"/>
    </row>
    <row r="12" spans="1:14" s="2" customFormat="1" ht="276" customHeight="1" thickBot="1">
      <c r="A12" s="245"/>
      <c r="B12" s="45" t="s">
        <v>288</v>
      </c>
      <c r="C12" s="251"/>
      <c r="D12" s="248"/>
      <c r="E12" s="238"/>
      <c r="F12" s="239"/>
      <c r="G12" s="31"/>
      <c r="H12" s="14"/>
      <c r="I12" s="14"/>
      <c r="J12" s="14"/>
      <c r="K12" s="14"/>
      <c r="L12" s="14"/>
      <c r="M12" s="14"/>
      <c r="N12" s="14"/>
    </row>
    <row r="13" spans="1:14" s="2" customFormat="1" ht="63.75" customHeight="1" thickBot="1">
      <c r="A13" s="38">
        <v>3</v>
      </c>
      <c r="B13" s="46" t="s">
        <v>93</v>
      </c>
      <c r="C13" s="47" t="s">
        <v>158</v>
      </c>
      <c r="D13" s="48" t="s">
        <v>297</v>
      </c>
      <c r="E13" s="222"/>
      <c r="F13" s="223"/>
      <c r="G13" s="31"/>
      <c r="H13" s="14"/>
      <c r="I13" s="14"/>
      <c r="J13" s="14"/>
      <c r="K13" s="14"/>
      <c r="L13" s="14"/>
      <c r="M13" s="14"/>
      <c r="N13" s="14"/>
    </row>
    <row r="14" spans="1:14" s="10" customFormat="1" ht="42.75" customHeight="1">
      <c r="A14" s="232">
        <v>4</v>
      </c>
      <c r="B14" s="27" t="s">
        <v>94</v>
      </c>
      <c r="C14" s="243" t="s">
        <v>158</v>
      </c>
      <c r="D14" s="241" t="s">
        <v>297</v>
      </c>
      <c r="E14" s="234"/>
      <c r="F14" s="235"/>
      <c r="G14" s="240"/>
      <c r="H14" s="201"/>
      <c r="I14" s="201"/>
      <c r="J14" s="201"/>
      <c r="K14" s="201"/>
      <c r="L14" s="201"/>
      <c r="M14" s="201"/>
      <c r="N14" s="201"/>
    </row>
    <row r="15" spans="1:14" s="10" customFormat="1" ht="207" customHeight="1" thickBot="1">
      <c r="A15" s="233"/>
      <c r="B15" s="34" t="s">
        <v>285</v>
      </c>
      <c r="C15" s="244"/>
      <c r="D15" s="242"/>
      <c r="E15" s="238"/>
      <c r="F15" s="239"/>
      <c r="G15" s="240"/>
      <c r="H15" s="201"/>
      <c r="I15" s="201"/>
      <c r="J15" s="201"/>
      <c r="K15" s="201"/>
      <c r="L15" s="201"/>
      <c r="M15" s="201"/>
      <c r="N15" s="201"/>
    </row>
    <row r="16" spans="1:14" s="10" customFormat="1" ht="54" customHeight="1" thickBot="1">
      <c r="A16" s="38">
        <v>5</v>
      </c>
      <c r="B16" s="39" t="s">
        <v>27</v>
      </c>
      <c r="C16" s="37" t="s">
        <v>158</v>
      </c>
      <c r="D16" s="41" t="s">
        <v>297</v>
      </c>
      <c r="E16" s="222"/>
      <c r="F16" s="223"/>
      <c r="G16" s="31"/>
      <c r="H16" s="14"/>
      <c r="I16" s="14"/>
      <c r="J16" s="14"/>
      <c r="K16" s="14"/>
      <c r="L16" s="14"/>
      <c r="M16" s="14"/>
      <c r="N16" s="14"/>
    </row>
    <row r="17" spans="1:14" s="10" customFormat="1" ht="138" customHeight="1" thickBot="1">
      <c r="A17" s="36">
        <v>6</v>
      </c>
      <c r="B17" s="39" t="s">
        <v>96</v>
      </c>
      <c r="C17" s="40" t="s">
        <v>158</v>
      </c>
      <c r="D17" s="44" t="s">
        <v>297</v>
      </c>
      <c r="E17" s="222"/>
      <c r="F17" s="223"/>
      <c r="G17" s="31"/>
      <c r="H17" s="14"/>
      <c r="I17" s="14"/>
      <c r="J17" s="14"/>
      <c r="K17" s="14"/>
      <c r="L17" s="14"/>
      <c r="M17" s="14"/>
      <c r="N17" s="14"/>
    </row>
    <row r="18" spans="1:14" s="10" customFormat="1" ht="294" customHeight="1" thickBot="1">
      <c r="A18" s="38">
        <v>7</v>
      </c>
      <c r="B18" s="43" t="s">
        <v>97</v>
      </c>
      <c r="C18" s="21" t="s">
        <v>158</v>
      </c>
      <c r="D18" s="42" t="s">
        <v>297</v>
      </c>
      <c r="E18" s="222"/>
      <c r="F18" s="223"/>
      <c r="G18" s="31"/>
      <c r="H18" s="14"/>
      <c r="I18" s="14"/>
      <c r="J18" s="14"/>
      <c r="K18" s="14"/>
      <c r="L18" s="14"/>
      <c r="M18" s="14"/>
      <c r="N18" s="14"/>
    </row>
    <row r="19" spans="1:14" s="10" customFormat="1" ht="96.75" customHeight="1" thickBot="1">
      <c r="A19" s="38">
        <v>8</v>
      </c>
      <c r="B19" s="39" t="s">
        <v>69</v>
      </c>
      <c r="C19" s="40" t="s">
        <v>158</v>
      </c>
      <c r="D19" s="44" t="s">
        <v>297</v>
      </c>
      <c r="E19" s="222"/>
      <c r="F19" s="223"/>
      <c r="G19" s="31"/>
      <c r="H19" s="14"/>
      <c r="I19" s="14"/>
      <c r="J19" s="14"/>
      <c r="K19" s="14"/>
      <c r="L19" s="14"/>
      <c r="M19" s="14"/>
      <c r="N19" s="14"/>
    </row>
    <row r="20" spans="1:14" s="10" customFormat="1" ht="39" customHeight="1" thickBot="1">
      <c r="A20" s="38">
        <v>9</v>
      </c>
      <c r="B20" s="39" t="s">
        <v>99</v>
      </c>
      <c r="C20" s="40" t="s">
        <v>158</v>
      </c>
      <c r="D20" s="44" t="s">
        <v>297</v>
      </c>
      <c r="E20" s="222"/>
      <c r="F20" s="223"/>
      <c r="G20" s="31"/>
      <c r="H20" s="14"/>
      <c r="I20" s="14"/>
      <c r="J20" s="14"/>
      <c r="K20" s="14"/>
      <c r="L20" s="14"/>
      <c r="M20" s="14"/>
      <c r="N20" s="14"/>
    </row>
    <row r="21" spans="1:14" s="10" customFormat="1" ht="33.75" customHeight="1" thickBot="1">
      <c r="A21" s="38">
        <v>10</v>
      </c>
      <c r="B21" s="39" t="s">
        <v>98</v>
      </c>
      <c r="C21" s="40" t="s">
        <v>158</v>
      </c>
      <c r="D21" s="44" t="s">
        <v>297</v>
      </c>
      <c r="E21" s="222"/>
      <c r="F21" s="223"/>
      <c r="G21" s="31"/>
      <c r="H21" s="14"/>
      <c r="I21" s="14"/>
      <c r="J21" s="14"/>
      <c r="K21" s="14"/>
      <c r="L21" s="14"/>
      <c r="M21" s="14"/>
      <c r="N21" s="14"/>
    </row>
    <row r="22" spans="1:14" s="10" customFormat="1" ht="120.75" customHeight="1" thickBot="1">
      <c r="A22" s="26">
        <v>11</v>
      </c>
      <c r="B22" s="43" t="s">
        <v>18</v>
      </c>
      <c r="C22" s="21" t="s">
        <v>158</v>
      </c>
      <c r="D22" s="42" t="s">
        <v>297</v>
      </c>
      <c r="E22" s="222"/>
      <c r="F22" s="223"/>
      <c r="G22" s="31"/>
      <c r="H22" s="14"/>
      <c r="I22" s="14"/>
      <c r="J22" s="14"/>
      <c r="K22" s="14"/>
      <c r="L22" s="14"/>
      <c r="M22" s="14"/>
      <c r="N22" s="14"/>
    </row>
    <row r="23" spans="1:14" s="10" customFormat="1" ht="18.75" customHeight="1" thickBot="1">
      <c r="A23" s="171" t="s">
        <v>100</v>
      </c>
      <c r="B23" s="172"/>
      <c r="C23" s="24"/>
      <c r="D23" s="25"/>
      <c r="E23" s="144">
        <f>SUM(F9:F22)</f>
        <v>0</v>
      </c>
      <c r="F23" s="145"/>
      <c r="G23" s="14"/>
      <c r="H23" s="14"/>
      <c r="I23" s="14"/>
      <c r="J23" s="14"/>
      <c r="K23" s="14"/>
      <c r="L23" s="14"/>
      <c r="M23" s="14"/>
      <c r="N23" s="14"/>
    </row>
    <row r="24" spans="1:14" s="10" customFormat="1" ht="16.149999999999999" thickTop="1" thickBot="1">
      <c r="A24" s="17" t="s">
        <v>82</v>
      </c>
      <c r="B24" s="168" t="s">
        <v>101</v>
      </c>
      <c r="C24" s="169"/>
      <c r="D24" s="169"/>
      <c r="E24" s="169"/>
      <c r="F24" s="170"/>
      <c r="G24" s="14"/>
      <c r="H24" s="14"/>
      <c r="I24" s="14"/>
      <c r="J24" s="14"/>
      <c r="K24" s="14"/>
      <c r="L24" s="14"/>
      <c r="M24" s="14"/>
      <c r="N24" s="14"/>
    </row>
    <row r="25" spans="1:14" s="10" customFormat="1" ht="147.75" customHeight="1" thickTop="1" thickBot="1">
      <c r="A25" s="26">
        <v>1</v>
      </c>
      <c r="B25" s="18" t="s">
        <v>102</v>
      </c>
      <c r="C25" s="28" t="s">
        <v>158</v>
      </c>
      <c r="D25" s="73" t="s">
        <v>297</v>
      </c>
      <c r="E25" s="228"/>
      <c r="F25" s="229"/>
      <c r="G25" s="30"/>
      <c r="H25" s="14"/>
      <c r="I25" s="14"/>
      <c r="J25" s="14"/>
      <c r="K25" s="14"/>
      <c r="L25" s="14"/>
      <c r="M25" s="14"/>
      <c r="N25" s="14"/>
    </row>
    <row r="26" spans="1:14" s="10" customFormat="1" ht="37.5" customHeight="1" thickBot="1">
      <c r="A26" s="26">
        <f t="shared" ref="A26:A66" si="0">A25+1</f>
        <v>2</v>
      </c>
      <c r="B26" s="22" t="s">
        <v>103</v>
      </c>
      <c r="C26" s="28" t="s">
        <v>158</v>
      </c>
      <c r="D26" s="73" t="s">
        <v>297</v>
      </c>
      <c r="E26" s="222"/>
      <c r="F26" s="223"/>
      <c r="G26" s="29"/>
      <c r="H26" s="19"/>
      <c r="I26" s="19"/>
      <c r="J26" s="19"/>
      <c r="K26" s="19"/>
      <c r="L26" s="19"/>
      <c r="M26" s="19"/>
      <c r="N26" s="19"/>
    </row>
    <row r="27" spans="1:14" s="10" customFormat="1" ht="38.25" customHeight="1" thickBot="1">
      <c r="A27" s="26">
        <f t="shared" si="0"/>
        <v>3</v>
      </c>
      <c r="B27" s="22" t="s">
        <v>104</v>
      </c>
      <c r="C27" s="28" t="s">
        <v>158</v>
      </c>
      <c r="D27" s="73" t="s">
        <v>297</v>
      </c>
      <c r="E27" s="222"/>
      <c r="F27" s="223"/>
      <c r="G27" s="19"/>
      <c r="H27" s="19"/>
      <c r="I27" s="19"/>
      <c r="J27" s="19"/>
      <c r="K27" s="19"/>
      <c r="L27" s="19"/>
      <c r="M27" s="19"/>
      <c r="N27" s="19"/>
    </row>
    <row r="28" spans="1:14" s="2" customFormat="1" ht="36" customHeight="1" thickBot="1">
      <c r="A28" s="26">
        <f t="shared" si="0"/>
        <v>4</v>
      </c>
      <c r="B28" s="22" t="s">
        <v>105</v>
      </c>
      <c r="C28" s="28" t="s">
        <v>158</v>
      </c>
      <c r="D28" s="73" t="s">
        <v>297</v>
      </c>
      <c r="E28" s="222"/>
      <c r="F28" s="223"/>
      <c r="G28" s="29"/>
      <c r="H28" s="19"/>
      <c r="I28" s="19"/>
      <c r="J28" s="19"/>
      <c r="K28" s="19"/>
      <c r="L28" s="19"/>
      <c r="M28" s="19"/>
      <c r="N28" s="19"/>
    </row>
    <row r="29" spans="1:14" s="3" customFormat="1" ht="35.25" customHeight="1" thickBot="1">
      <c r="A29" s="26">
        <f t="shared" si="0"/>
        <v>5</v>
      </c>
      <c r="B29" s="22" t="s">
        <v>106</v>
      </c>
      <c r="C29" s="28" t="s">
        <v>158</v>
      </c>
      <c r="D29" s="73" t="s">
        <v>297</v>
      </c>
      <c r="E29" s="222"/>
      <c r="F29" s="223"/>
      <c r="G29" s="29"/>
      <c r="H29" s="19"/>
      <c r="I29" s="19"/>
      <c r="J29" s="19"/>
      <c r="K29" s="19"/>
      <c r="L29" s="19"/>
      <c r="M29" s="19"/>
      <c r="N29" s="19"/>
    </row>
    <row r="30" spans="1:14" s="3" customFormat="1" ht="33.75" customHeight="1" thickBot="1">
      <c r="A30" s="26">
        <f t="shared" si="0"/>
        <v>6</v>
      </c>
      <c r="B30" s="22" t="s">
        <v>107</v>
      </c>
      <c r="C30" s="28" t="s">
        <v>158</v>
      </c>
      <c r="D30" s="73" t="s">
        <v>297</v>
      </c>
      <c r="E30" s="222"/>
      <c r="F30" s="223"/>
      <c r="G30" s="29"/>
      <c r="H30" s="19"/>
      <c r="I30" s="19"/>
      <c r="J30" s="19"/>
      <c r="K30" s="19"/>
      <c r="L30" s="19"/>
      <c r="M30" s="19"/>
      <c r="N30" s="19"/>
    </row>
    <row r="31" spans="1:14" s="3" customFormat="1" ht="35.25" customHeight="1" thickBot="1">
      <c r="A31" s="26">
        <f t="shared" si="0"/>
        <v>7</v>
      </c>
      <c r="B31" s="56" t="s">
        <v>108</v>
      </c>
      <c r="C31" s="28" t="s">
        <v>158</v>
      </c>
      <c r="D31" s="73" t="s">
        <v>297</v>
      </c>
      <c r="E31" s="222"/>
      <c r="F31" s="223"/>
      <c r="G31" s="29"/>
      <c r="H31" s="19"/>
      <c r="I31" s="19"/>
      <c r="J31" s="19"/>
      <c r="K31" s="19"/>
      <c r="L31" s="19"/>
      <c r="M31" s="19"/>
      <c r="N31" s="19"/>
    </row>
    <row r="32" spans="1:14" ht="34.5" customHeight="1" thickBot="1">
      <c r="A32" s="26">
        <f t="shared" si="0"/>
        <v>8</v>
      </c>
      <c r="B32" s="56" t="s">
        <v>109</v>
      </c>
      <c r="C32" s="28" t="s">
        <v>158</v>
      </c>
      <c r="D32" s="73" t="s">
        <v>297</v>
      </c>
      <c r="E32" s="222"/>
      <c r="F32" s="223"/>
      <c r="G32" s="29"/>
      <c r="H32" s="19"/>
      <c r="I32" s="19"/>
      <c r="J32" s="19"/>
      <c r="K32" s="19"/>
      <c r="L32" s="19"/>
      <c r="M32" s="19"/>
      <c r="N32" s="19"/>
    </row>
    <row r="33" spans="1:14" ht="36" customHeight="1" thickBot="1">
      <c r="A33" s="26">
        <f t="shared" si="0"/>
        <v>9</v>
      </c>
      <c r="B33" s="22" t="s">
        <v>110</v>
      </c>
      <c r="C33" s="28" t="s">
        <v>87</v>
      </c>
      <c r="D33" s="73" t="s">
        <v>297</v>
      </c>
      <c r="E33" s="222"/>
      <c r="F33" s="223"/>
      <c r="G33" s="29"/>
      <c r="H33" s="19"/>
      <c r="I33" s="19"/>
      <c r="J33" s="19"/>
      <c r="K33" s="19"/>
      <c r="L33" s="19"/>
      <c r="M33" s="19"/>
      <c r="N33" s="19"/>
    </row>
    <row r="34" spans="1:14" ht="48.75" customHeight="1" thickBot="1">
      <c r="A34" s="26">
        <f t="shared" si="0"/>
        <v>10</v>
      </c>
      <c r="B34" s="22" t="s">
        <v>111</v>
      </c>
      <c r="C34" s="28" t="s">
        <v>87</v>
      </c>
      <c r="D34" s="73" t="s">
        <v>297</v>
      </c>
      <c r="E34" s="222"/>
      <c r="F34" s="223"/>
      <c r="G34" s="29"/>
      <c r="H34" s="19"/>
      <c r="I34" s="19"/>
      <c r="J34" s="19"/>
      <c r="K34" s="19"/>
      <c r="L34" s="19"/>
      <c r="M34" s="19"/>
      <c r="N34" s="19"/>
    </row>
    <row r="35" spans="1:14" ht="80.25" customHeight="1" thickBot="1">
      <c r="A35" s="26">
        <f t="shared" si="0"/>
        <v>11</v>
      </c>
      <c r="B35" s="56" t="s">
        <v>112</v>
      </c>
      <c r="C35" s="47" t="s">
        <v>158</v>
      </c>
      <c r="D35" s="73" t="s">
        <v>297</v>
      </c>
      <c r="E35" s="222"/>
      <c r="F35" s="223"/>
      <c r="G35" s="50"/>
      <c r="H35" s="19"/>
      <c r="I35" s="19"/>
      <c r="J35" s="19"/>
      <c r="K35" s="19"/>
      <c r="L35" s="77"/>
      <c r="M35" s="19"/>
      <c r="N35" s="19"/>
    </row>
    <row r="36" spans="1:14" ht="81" customHeight="1" thickBot="1">
      <c r="A36" s="26">
        <f t="shared" si="0"/>
        <v>12</v>
      </c>
      <c r="B36" s="56" t="s">
        <v>113</v>
      </c>
      <c r="C36" s="47" t="s">
        <v>158</v>
      </c>
      <c r="D36" s="73" t="s">
        <v>297</v>
      </c>
      <c r="E36" s="222"/>
      <c r="F36" s="223"/>
      <c r="G36" s="50"/>
      <c r="H36" s="19"/>
      <c r="I36" s="19"/>
      <c r="J36" s="19"/>
      <c r="K36" s="19"/>
      <c r="L36" s="19"/>
      <c r="M36" s="19"/>
      <c r="N36" s="19"/>
    </row>
    <row r="37" spans="1:14" ht="48" customHeight="1" thickBot="1">
      <c r="A37" s="26">
        <f t="shared" si="0"/>
        <v>13</v>
      </c>
      <c r="B37" s="56" t="s">
        <v>114</v>
      </c>
      <c r="C37" s="47" t="s">
        <v>158</v>
      </c>
      <c r="D37" s="73" t="s">
        <v>297</v>
      </c>
      <c r="E37" s="222"/>
      <c r="F37" s="223"/>
      <c r="G37" s="50"/>
      <c r="H37" s="19"/>
      <c r="I37" s="19"/>
      <c r="J37" s="19"/>
      <c r="K37" s="19"/>
      <c r="L37" s="19"/>
      <c r="M37" s="19"/>
      <c r="N37" s="19"/>
    </row>
    <row r="38" spans="1:14" ht="69" customHeight="1" thickBot="1">
      <c r="A38" s="26">
        <f t="shared" si="0"/>
        <v>14</v>
      </c>
      <c r="B38" s="56" t="s">
        <v>115</v>
      </c>
      <c r="C38" s="47" t="s">
        <v>158</v>
      </c>
      <c r="D38" s="73" t="s">
        <v>297</v>
      </c>
      <c r="E38" s="222"/>
      <c r="F38" s="223"/>
      <c r="G38" s="50"/>
      <c r="H38" s="19"/>
      <c r="I38" s="19"/>
      <c r="J38" s="19"/>
      <c r="K38" s="19"/>
      <c r="L38" s="19"/>
      <c r="M38" s="19"/>
      <c r="N38" s="19"/>
    </row>
    <row r="39" spans="1:14" ht="51" customHeight="1" thickBot="1">
      <c r="A39" s="26">
        <f t="shared" si="0"/>
        <v>15</v>
      </c>
      <c r="B39" s="56" t="s">
        <v>116</v>
      </c>
      <c r="C39" s="47" t="s">
        <v>158</v>
      </c>
      <c r="D39" s="73" t="s">
        <v>297</v>
      </c>
      <c r="E39" s="222"/>
      <c r="F39" s="223"/>
      <c r="G39" s="50"/>
      <c r="H39" s="19"/>
      <c r="I39" s="19"/>
      <c r="J39" s="19"/>
      <c r="K39" s="19"/>
      <c r="L39" s="19"/>
      <c r="M39" s="19"/>
      <c r="N39" s="19"/>
    </row>
    <row r="40" spans="1:14" ht="51" customHeight="1" thickBot="1">
      <c r="A40" s="26">
        <f t="shared" si="0"/>
        <v>16</v>
      </c>
      <c r="B40" s="90" t="s">
        <v>70</v>
      </c>
      <c r="C40" s="28" t="s">
        <v>87</v>
      </c>
      <c r="D40" s="73" t="s">
        <v>297</v>
      </c>
      <c r="E40" s="222"/>
      <c r="F40" s="223"/>
      <c r="G40" s="50"/>
      <c r="H40" s="19"/>
      <c r="I40" s="19"/>
      <c r="J40" s="19"/>
      <c r="K40" s="19"/>
      <c r="L40" s="19"/>
      <c r="M40" s="19"/>
      <c r="N40" s="19"/>
    </row>
    <row r="41" spans="1:14" ht="78" customHeight="1" thickBot="1">
      <c r="A41" s="26">
        <f t="shared" si="0"/>
        <v>17</v>
      </c>
      <c r="B41" s="91" t="s">
        <v>71</v>
      </c>
      <c r="C41" s="28" t="s">
        <v>158</v>
      </c>
      <c r="D41" s="73" t="s">
        <v>297</v>
      </c>
      <c r="E41" s="222"/>
      <c r="F41" s="223"/>
      <c r="G41" s="50"/>
      <c r="H41" s="19"/>
      <c r="I41" s="19"/>
      <c r="J41" s="19"/>
      <c r="K41" s="19"/>
      <c r="L41" s="19"/>
      <c r="M41" s="19"/>
      <c r="N41" s="19"/>
    </row>
    <row r="42" spans="1:14" ht="51" customHeight="1" thickBot="1">
      <c r="A42" s="26">
        <f t="shared" si="0"/>
        <v>18</v>
      </c>
      <c r="B42" s="91" t="s">
        <v>72</v>
      </c>
      <c r="C42" s="28" t="s">
        <v>158</v>
      </c>
      <c r="D42" s="73" t="s">
        <v>297</v>
      </c>
      <c r="E42" s="222"/>
      <c r="F42" s="223"/>
      <c r="G42" s="50"/>
      <c r="H42" s="19"/>
      <c r="I42" s="19"/>
      <c r="J42" s="19"/>
      <c r="K42" s="19"/>
      <c r="L42" s="19"/>
      <c r="M42" s="19"/>
      <c r="N42" s="19"/>
    </row>
    <row r="43" spans="1:14" ht="59.25" customHeight="1" thickBot="1">
      <c r="A43" s="26">
        <f t="shared" si="0"/>
        <v>19</v>
      </c>
      <c r="B43" s="91" t="s">
        <v>73</v>
      </c>
      <c r="C43" s="28" t="s">
        <v>158</v>
      </c>
      <c r="D43" s="73" t="s">
        <v>297</v>
      </c>
      <c r="E43" s="222"/>
      <c r="F43" s="223"/>
      <c r="G43" s="50"/>
      <c r="H43" s="19"/>
      <c r="I43" s="19"/>
      <c r="J43" s="19"/>
      <c r="K43" s="19"/>
      <c r="L43" s="19"/>
      <c r="M43" s="19"/>
      <c r="N43" s="19"/>
    </row>
    <row r="44" spans="1:14" ht="51" customHeight="1" thickBot="1">
      <c r="A44" s="26">
        <f t="shared" si="0"/>
        <v>20</v>
      </c>
      <c r="B44" s="91" t="s">
        <v>74</v>
      </c>
      <c r="C44" s="28" t="s">
        <v>158</v>
      </c>
      <c r="D44" s="73" t="s">
        <v>297</v>
      </c>
      <c r="E44" s="222"/>
      <c r="F44" s="223"/>
      <c r="G44" s="50"/>
      <c r="H44" s="19"/>
      <c r="I44" s="19"/>
      <c r="J44" s="19"/>
      <c r="K44" s="19"/>
      <c r="L44" s="19"/>
      <c r="M44" s="19"/>
      <c r="N44" s="19"/>
    </row>
    <row r="45" spans="1:14" ht="80.25" customHeight="1" thickBot="1">
      <c r="A45" s="26">
        <f t="shared" si="0"/>
        <v>21</v>
      </c>
      <c r="B45" s="56" t="s">
        <v>64</v>
      </c>
      <c r="C45" s="28" t="s">
        <v>87</v>
      </c>
      <c r="D45" s="73" t="s">
        <v>297</v>
      </c>
      <c r="E45" s="222"/>
      <c r="F45" s="223"/>
      <c r="G45" s="50"/>
      <c r="H45" s="19"/>
      <c r="I45" s="19"/>
      <c r="J45" s="19"/>
      <c r="K45" s="19"/>
      <c r="L45" s="19"/>
      <c r="M45" s="19"/>
      <c r="N45" s="19"/>
    </row>
    <row r="46" spans="1:14" ht="51" customHeight="1" thickBot="1">
      <c r="A46" s="26">
        <f t="shared" si="0"/>
        <v>22</v>
      </c>
      <c r="B46" s="56" t="s">
        <v>118</v>
      </c>
      <c r="C46" s="28" t="s">
        <v>87</v>
      </c>
      <c r="D46" s="73" t="s">
        <v>297</v>
      </c>
      <c r="E46" s="222"/>
      <c r="F46" s="223"/>
      <c r="G46" s="50"/>
      <c r="H46" s="19"/>
      <c r="I46" s="19"/>
      <c r="J46" s="19"/>
      <c r="K46" s="19"/>
      <c r="L46" s="19"/>
      <c r="M46" s="19"/>
      <c r="N46" s="19"/>
    </row>
    <row r="47" spans="1:14" ht="51" customHeight="1" thickBot="1">
      <c r="A47" s="26">
        <f t="shared" si="0"/>
        <v>23</v>
      </c>
      <c r="B47" s="56" t="s">
        <v>119</v>
      </c>
      <c r="C47" s="28" t="s">
        <v>87</v>
      </c>
      <c r="D47" s="73" t="s">
        <v>297</v>
      </c>
      <c r="E47" s="222"/>
      <c r="F47" s="223"/>
      <c r="G47" s="50"/>
      <c r="H47" s="19"/>
      <c r="I47" s="19"/>
      <c r="J47" s="19"/>
      <c r="K47" s="19"/>
      <c r="L47" s="19"/>
      <c r="M47" s="19"/>
      <c r="N47" s="19"/>
    </row>
    <row r="48" spans="1:14" ht="36" customHeight="1" thickBot="1">
      <c r="A48" s="26">
        <f t="shared" si="0"/>
        <v>24</v>
      </c>
      <c r="B48" s="56" t="s">
        <v>120</v>
      </c>
      <c r="C48" s="28" t="s">
        <v>87</v>
      </c>
      <c r="D48" s="73" t="s">
        <v>297</v>
      </c>
      <c r="E48" s="222"/>
      <c r="F48" s="223"/>
      <c r="G48" s="50"/>
      <c r="H48" s="19"/>
      <c r="I48" s="19"/>
      <c r="J48" s="19"/>
      <c r="K48" s="19"/>
      <c r="L48" s="19"/>
      <c r="M48" s="19"/>
      <c r="N48" s="19"/>
    </row>
    <row r="49" spans="1:14" ht="48" customHeight="1" thickBot="1">
      <c r="A49" s="26">
        <f t="shared" si="0"/>
        <v>25</v>
      </c>
      <c r="B49" s="56" t="s">
        <v>121</v>
      </c>
      <c r="C49" s="28" t="s">
        <v>87</v>
      </c>
      <c r="D49" s="73" t="s">
        <v>297</v>
      </c>
      <c r="E49" s="222"/>
      <c r="F49" s="223"/>
      <c r="G49" s="50"/>
      <c r="H49" s="19"/>
      <c r="I49" s="19"/>
      <c r="J49" s="19"/>
      <c r="K49" s="19"/>
      <c r="L49" s="19"/>
      <c r="M49" s="19"/>
      <c r="N49" s="19"/>
    </row>
    <row r="50" spans="1:14" ht="48.75" customHeight="1" thickBot="1">
      <c r="A50" s="26">
        <f t="shared" si="0"/>
        <v>26</v>
      </c>
      <c r="B50" s="56" t="s">
        <v>122</v>
      </c>
      <c r="C50" s="28" t="s">
        <v>87</v>
      </c>
      <c r="D50" s="73" t="s">
        <v>297</v>
      </c>
      <c r="E50" s="222"/>
      <c r="F50" s="223"/>
      <c r="G50" s="50"/>
      <c r="H50" s="19"/>
      <c r="I50" s="19"/>
      <c r="J50" s="19"/>
      <c r="K50" s="19"/>
      <c r="L50" s="19"/>
      <c r="M50" s="19"/>
      <c r="N50" s="19"/>
    </row>
    <row r="51" spans="1:14" ht="20.25" customHeight="1" thickBot="1">
      <c r="A51" s="26">
        <f t="shared" si="0"/>
        <v>27</v>
      </c>
      <c r="B51" s="56" t="s">
        <v>123</v>
      </c>
      <c r="C51" s="28" t="s">
        <v>87</v>
      </c>
      <c r="D51" s="73" t="s">
        <v>297</v>
      </c>
      <c r="E51" s="222"/>
      <c r="F51" s="223"/>
      <c r="G51" s="50"/>
      <c r="H51" s="19"/>
      <c r="I51" s="19"/>
      <c r="J51" s="19"/>
      <c r="K51" s="19"/>
      <c r="L51" s="19"/>
      <c r="M51" s="19"/>
      <c r="N51" s="19"/>
    </row>
    <row r="52" spans="1:14" ht="134.25" customHeight="1" thickBot="1">
      <c r="A52" s="26">
        <f t="shared" si="0"/>
        <v>28</v>
      </c>
      <c r="B52" s="49" t="s">
        <v>124</v>
      </c>
      <c r="C52" s="47" t="s">
        <v>158</v>
      </c>
      <c r="D52" s="73" t="s">
        <v>297</v>
      </c>
      <c r="E52" s="222"/>
      <c r="F52" s="223"/>
      <c r="G52" s="50"/>
      <c r="H52" s="19"/>
      <c r="I52" s="19"/>
      <c r="J52" s="19"/>
      <c r="K52" s="19"/>
      <c r="L52" s="19"/>
      <c r="M52" s="19"/>
      <c r="N52" s="19"/>
    </row>
    <row r="53" spans="1:14" ht="58.5" customHeight="1" thickBot="1">
      <c r="A53" s="26">
        <f t="shared" si="0"/>
        <v>29</v>
      </c>
      <c r="B53" s="56" t="s">
        <v>125</v>
      </c>
      <c r="C53" s="47" t="s">
        <v>158</v>
      </c>
      <c r="D53" s="73" t="s">
        <v>297</v>
      </c>
      <c r="E53" s="222"/>
      <c r="F53" s="223"/>
      <c r="G53" s="50"/>
      <c r="H53" s="19"/>
      <c r="I53" s="19"/>
      <c r="J53" s="19"/>
      <c r="K53" s="19"/>
      <c r="L53" s="19"/>
      <c r="M53" s="19"/>
      <c r="N53" s="19"/>
    </row>
    <row r="54" spans="1:14" ht="99" customHeight="1" thickBot="1">
      <c r="A54" s="26">
        <f t="shared" si="0"/>
        <v>30</v>
      </c>
      <c r="B54" s="56" t="s">
        <v>129</v>
      </c>
      <c r="C54" s="47" t="s">
        <v>158</v>
      </c>
      <c r="D54" s="73" t="s">
        <v>297</v>
      </c>
      <c r="E54" s="222"/>
      <c r="F54" s="223"/>
      <c r="G54" s="50"/>
      <c r="H54" s="19"/>
      <c r="I54" s="19"/>
      <c r="J54" s="19"/>
      <c r="K54" s="19"/>
      <c r="L54" s="19"/>
      <c r="M54" s="19"/>
      <c r="N54" s="19"/>
    </row>
    <row r="55" spans="1:14" ht="47.25" customHeight="1" thickBot="1">
      <c r="A55" s="26">
        <f t="shared" si="0"/>
        <v>31</v>
      </c>
      <c r="B55" s="32" t="s">
        <v>126</v>
      </c>
      <c r="C55" s="47" t="s">
        <v>158</v>
      </c>
      <c r="D55" s="73" t="s">
        <v>297</v>
      </c>
      <c r="E55" s="222"/>
      <c r="F55" s="223"/>
      <c r="G55" s="50"/>
      <c r="H55" s="19"/>
      <c r="I55" s="19"/>
      <c r="J55" s="19"/>
      <c r="K55" s="19"/>
      <c r="L55" s="19"/>
      <c r="M55" s="19"/>
      <c r="N55" s="19"/>
    </row>
    <row r="56" spans="1:14" ht="32.25" customHeight="1" thickBot="1">
      <c r="A56" s="26">
        <f t="shared" si="0"/>
        <v>32</v>
      </c>
      <c r="B56" s="56" t="s">
        <v>168</v>
      </c>
      <c r="C56" s="47" t="s">
        <v>158</v>
      </c>
      <c r="D56" s="73" t="s">
        <v>297</v>
      </c>
      <c r="E56" s="222"/>
      <c r="F56" s="223"/>
      <c r="G56" s="50"/>
      <c r="H56" s="19"/>
      <c r="I56" s="19"/>
      <c r="J56" s="19"/>
      <c r="K56" s="19"/>
      <c r="L56" s="19"/>
      <c r="M56" s="19"/>
      <c r="N56" s="19"/>
    </row>
    <row r="57" spans="1:14" ht="32.25" customHeight="1" thickBot="1">
      <c r="A57" s="26">
        <f t="shared" si="0"/>
        <v>33</v>
      </c>
      <c r="B57" s="63" t="s">
        <v>179</v>
      </c>
      <c r="C57" s="47" t="s">
        <v>87</v>
      </c>
      <c r="D57" s="73" t="s">
        <v>297</v>
      </c>
      <c r="E57" s="222"/>
      <c r="F57" s="223"/>
      <c r="G57" s="50"/>
      <c r="H57" s="19"/>
      <c r="I57" s="19"/>
      <c r="J57" s="19"/>
      <c r="K57" s="19"/>
      <c r="L57" s="19"/>
      <c r="M57" s="19"/>
      <c r="N57" s="19"/>
    </row>
    <row r="58" spans="1:14" ht="88.5" customHeight="1" thickBot="1">
      <c r="A58" s="26">
        <f t="shared" si="0"/>
        <v>34</v>
      </c>
      <c r="B58" s="64" t="s">
        <v>217</v>
      </c>
      <c r="C58" s="47" t="s">
        <v>158</v>
      </c>
      <c r="D58" s="73" t="s">
        <v>297</v>
      </c>
      <c r="E58" s="222"/>
      <c r="F58" s="223"/>
      <c r="G58" s="50"/>
      <c r="H58" s="19"/>
      <c r="I58" s="19"/>
      <c r="J58" s="19"/>
      <c r="K58" s="19"/>
      <c r="L58" s="19"/>
      <c r="M58" s="19"/>
      <c r="N58" s="19"/>
    </row>
    <row r="59" spans="1:14" ht="87" customHeight="1" thickBot="1">
      <c r="A59" s="26">
        <f t="shared" si="0"/>
        <v>35</v>
      </c>
      <c r="B59" s="64" t="s">
        <v>178</v>
      </c>
      <c r="C59" s="47" t="s">
        <v>158</v>
      </c>
      <c r="D59" s="73" t="s">
        <v>297</v>
      </c>
      <c r="E59" s="222"/>
      <c r="F59" s="223"/>
      <c r="G59" s="50"/>
      <c r="H59" s="19"/>
      <c r="I59" s="19"/>
      <c r="J59" s="19"/>
      <c r="K59" s="19"/>
      <c r="L59" s="19"/>
      <c r="M59" s="19"/>
      <c r="N59" s="19"/>
    </row>
    <row r="60" spans="1:14" ht="41.25" customHeight="1" thickBot="1">
      <c r="A60" s="26">
        <f t="shared" si="0"/>
        <v>36</v>
      </c>
      <c r="B60" s="63" t="s">
        <v>187</v>
      </c>
      <c r="C60" s="47" t="s">
        <v>87</v>
      </c>
      <c r="D60" s="73" t="s">
        <v>297</v>
      </c>
      <c r="E60" s="222"/>
      <c r="F60" s="223"/>
      <c r="G60" s="50"/>
      <c r="H60" s="19"/>
      <c r="I60" s="19"/>
      <c r="J60" s="19"/>
      <c r="K60" s="19"/>
      <c r="L60" s="19"/>
      <c r="M60" s="19"/>
      <c r="N60" s="19"/>
    </row>
    <row r="61" spans="1:14" ht="32.25" customHeight="1" thickBot="1">
      <c r="A61" s="26">
        <f t="shared" si="0"/>
        <v>37</v>
      </c>
      <c r="B61" s="63" t="s">
        <v>186</v>
      </c>
      <c r="C61" s="47" t="s">
        <v>87</v>
      </c>
      <c r="D61" s="73" t="s">
        <v>297</v>
      </c>
      <c r="E61" s="222"/>
      <c r="F61" s="223"/>
      <c r="G61" s="50"/>
      <c r="H61" s="19"/>
      <c r="I61" s="19"/>
      <c r="J61" s="19"/>
      <c r="K61" s="19"/>
      <c r="L61" s="19"/>
      <c r="M61" s="19"/>
      <c r="N61" s="19"/>
    </row>
    <row r="62" spans="1:14" ht="26.25" customHeight="1" thickBot="1">
      <c r="A62" s="26">
        <f t="shared" si="0"/>
        <v>38</v>
      </c>
      <c r="B62" s="63" t="s">
        <v>185</v>
      </c>
      <c r="C62" s="47" t="s">
        <v>87</v>
      </c>
      <c r="D62" s="73" t="s">
        <v>297</v>
      </c>
      <c r="E62" s="222"/>
      <c r="F62" s="223"/>
      <c r="G62" s="50"/>
      <c r="H62" s="19"/>
      <c r="I62" s="19"/>
      <c r="J62" s="19"/>
      <c r="K62" s="19"/>
      <c r="L62" s="19"/>
      <c r="M62" s="19"/>
      <c r="N62" s="19"/>
    </row>
    <row r="63" spans="1:14" ht="46.5" customHeight="1" thickBot="1">
      <c r="A63" s="26">
        <v>39</v>
      </c>
      <c r="B63" s="63" t="s">
        <v>13</v>
      </c>
      <c r="C63" s="47" t="s">
        <v>87</v>
      </c>
      <c r="D63" s="73" t="s">
        <v>297</v>
      </c>
      <c r="E63" s="222"/>
      <c r="F63" s="223"/>
      <c r="G63" s="50"/>
      <c r="H63" s="19"/>
      <c r="I63" s="19"/>
      <c r="J63" s="19"/>
      <c r="K63" s="19"/>
      <c r="L63" s="19"/>
      <c r="M63" s="19"/>
      <c r="N63" s="19"/>
    </row>
    <row r="64" spans="1:14" ht="42.75" customHeight="1" thickBot="1">
      <c r="A64" s="26">
        <f t="shared" si="0"/>
        <v>40</v>
      </c>
      <c r="B64" s="63" t="s">
        <v>218</v>
      </c>
      <c r="C64" s="47" t="s">
        <v>87</v>
      </c>
      <c r="D64" s="73" t="s">
        <v>297</v>
      </c>
      <c r="E64" s="222"/>
      <c r="F64" s="223"/>
      <c r="G64" s="50"/>
      <c r="H64" s="19"/>
      <c r="I64" s="19"/>
      <c r="J64" s="19"/>
      <c r="K64" s="19"/>
      <c r="L64" s="19"/>
      <c r="M64" s="19"/>
      <c r="N64" s="19"/>
    </row>
    <row r="65" spans="1:14" ht="28.5" customHeight="1" thickBot="1">
      <c r="A65" s="26">
        <v>41</v>
      </c>
      <c r="B65" s="63" t="s">
        <v>181</v>
      </c>
      <c r="C65" s="47" t="s">
        <v>87</v>
      </c>
      <c r="D65" s="73" t="s">
        <v>297</v>
      </c>
      <c r="E65" s="222"/>
      <c r="F65" s="223"/>
      <c r="G65" s="50"/>
      <c r="H65" s="19"/>
      <c r="I65" s="19"/>
      <c r="J65" s="19"/>
      <c r="K65" s="19"/>
      <c r="L65" s="19"/>
      <c r="M65" s="19"/>
      <c r="N65" s="19"/>
    </row>
    <row r="66" spans="1:14" ht="24.75" customHeight="1" thickBot="1">
      <c r="A66" s="26">
        <f t="shared" si="0"/>
        <v>42</v>
      </c>
      <c r="B66" s="63" t="s">
        <v>180</v>
      </c>
      <c r="C66" s="47" t="s">
        <v>87</v>
      </c>
      <c r="D66" s="73" t="s">
        <v>297</v>
      </c>
      <c r="E66" s="222"/>
      <c r="F66" s="223"/>
      <c r="G66" s="50"/>
      <c r="H66" s="19"/>
      <c r="I66" s="19"/>
      <c r="J66" s="19"/>
      <c r="K66" s="19"/>
      <c r="L66" s="19"/>
      <c r="M66" s="19"/>
      <c r="N66" s="19"/>
    </row>
    <row r="67" spans="1:14" ht="36" customHeight="1" thickBot="1">
      <c r="A67" s="26">
        <v>43</v>
      </c>
      <c r="B67" s="64" t="s">
        <v>183</v>
      </c>
      <c r="C67" s="47" t="s">
        <v>87</v>
      </c>
      <c r="D67" s="73" t="s">
        <v>297</v>
      </c>
      <c r="E67" s="222"/>
      <c r="F67" s="223"/>
      <c r="G67" s="50"/>
      <c r="H67" s="19"/>
      <c r="I67" s="19"/>
      <c r="J67" s="19"/>
      <c r="K67" s="19"/>
      <c r="L67" s="19"/>
      <c r="M67" s="19"/>
      <c r="N67" s="19"/>
    </row>
    <row r="68" spans="1:14" ht="25.5" customHeight="1" thickBot="1">
      <c r="A68" s="171" t="s">
        <v>127</v>
      </c>
      <c r="B68" s="172"/>
      <c r="C68" s="24"/>
      <c r="D68" s="25"/>
      <c r="E68" s="144">
        <f>SUM(F25:F67)</f>
        <v>0</v>
      </c>
      <c r="F68" s="145"/>
      <c r="G68" s="14"/>
      <c r="H68" s="14"/>
      <c r="I68" s="201"/>
      <c r="J68" s="201"/>
      <c r="K68" s="14"/>
      <c r="L68" s="14"/>
      <c r="M68" s="14"/>
      <c r="N68" s="14"/>
    </row>
    <row r="69" spans="1:14" s="3" customFormat="1" ht="28.5" customHeight="1" thickTop="1" thickBot="1">
      <c r="A69" s="17" t="s">
        <v>84</v>
      </c>
      <c r="B69" s="168" t="s">
        <v>128</v>
      </c>
      <c r="C69" s="169"/>
      <c r="D69" s="169"/>
      <c r="E69" s="169"/>
      <c r="F69" s="170"/>
      <c r="G69" s="14"/>
      <c r="H69" s="14"/>
      <c r="I69" s="14"/>
      <c r="J69" s="14"/>
      <c r="K69" s="14"/>
      <c r="L69" s="14"/>
      <c r="M69" s="14"/>
      <c r="N69" s="14"/>
    </row>
    <row r="70" spans="1:14" s="3" customFormat="1" ht="22.5" customHeight="1" thickTop="1" thickBot="1">
      <c r="A70" s="52">
        <v>1</v>
      </c>
      <c r="B70" s="22" t="s">
        <v>130</v>
      </c>
      <c r="C70" s="28" t="s">
        <v>89</v>
      </c>
      <c r="D70" s="61" t="s">
        <v>297</v>
      </c>
      <c r="E70" s="230"/>
      <c r="F70" s="231"/>
      <c r="G70" s="51"/>
      <c r="H70" s="11"/>
      <c r="I70" s="11"/>
      <c r="J70" s="11"/>
      <c r="K70" s="11"/>
      <c r="L70" s="11"/>
      <c r="M70" s="11"/>
      <c r="N70" s="11"/>
    </row>
    <row r="71" spans="1:14" s="3" customFormat="1" ht="24.75" customHeight="1" thickBot="1">
      <c r="A71" s="52">
        <f t="shared" ref="A71:A115" si="1">A70+1</f>
        <v>2</v>
      </c>
      <c r="B71" s="22" t="s">
        <v>131</v>
      </c>
      <c r="C71" s="28" t="s">
        <v>89</v>
      </c>
      <c r="D71" s="61" t="s">
        <v>297</v>
      </c>
      <c r="E71" s="226"/>
      <c r="F71" s="227"/>
      <c r="G71" s="51"/>
      <c r="H71" s="11"/>
      <c r="I71" s="11"/>
      <c r="J71" s="11"/>
      <c r="K71" s="11"/>
      <c r="L71" s="11"/>
      <c r="M71" s="11"/>
      <c r="N71" s="11"/>
    </row>
    <row r="72" spans="1:14" s="3" customFormat="1" ht="25.5" customHeight="1" thickBot="1">
      <c r="A72" s="52">
        <f t="shared" si="1"/>
        <v>3</v>
      </c>
      <c r="B72" s="22" t="s">
        <v>132</v>
      </c>
      <c r="C72" s="28" t="s">
        <v>89</v>
      </c>
      <c r="D72" s="61" t="s">
        <v>297</v>
      </c>
      <c r="E72" s="226"/>
      <c r="F72" s="227"/>
      <c r="G72" s="51"/>
      <c r="H72" s="11"/>
      <c r="I72" s="11"/>
      <c r="J72" s="11"/>
      <c r="K72" s="11"/>
      <c r="L72" s="11"/>
      <c r="M72" s="11"/>
      <c r="N72" s="11"/>
    </row>
    <row r="73" spans="1:14" s="3" customFormat="1" ht="21" customHeight="1" thickBot="1">
      <c r="A73" s="52">
        <f t="shared" si="1"/>
        <v>4</v>
      </c>
      <c r="B73" s="22" t="s">
        <v>133</v>
      </c>
      <c r="C73" s="28" t="s">
        <v>89</v>
      </c>
      <c r="D73" s="61" t="s">
        <v>297</v>
      </c>
      <c r="E73" s="226"/>
      <c r="F73" s="227"/>
      <c r="G73" s="51"/>
      <c r="H73" s="11"/>
      <c r="I73" s="11"/>
      <c r="J73" s="11"/>
      <c r="K73" s="11"/>
      <c r="L73" s="11"/>
      <c r="M73" s="11"/>
      <c r="N73" s="11"/>
    </row>
    <row r="74" spans="1:14" ht="24" customHeight="1" thickBot="1">
      <c r="A74" s="52">
        <f t="shared" si="1"/>
        <v>5</v>
      </c>
      <c r="B74" s="22" t="s">
        <v>38</v>
      </c>
      <c r="C74" s="112" t="s">
        <v>89</v>
      </c>
      <c r="D74" s="61" t="s">
        <v>297</v>
      </c>
      <c r="E74" s="226"/>
      <c r="F74" s="227"/>
      <c r="G74" s="51"/>
      <c r="H74" s="11"/>
      <c r="I74" s="11"/>
      <c r="J74" s="11"/>
      <c r="K74" s="11"/>
      <c r="L74" s="11"/>
      <c r="M74" s="11"/>
      <c r="N74" s="11"/>
    </row>
    <row r="75" spans="1:14" ht="24" customHeight="1" thickBot="1">
      <c r="A75" s="52"/>
      <c r="B75" s="22" t="s">
        <v>51</v>
      </c>
      <c r="C75" s="112" t="s">
        <v>89</v>
      </c>
      <c r="D75" s="61" t="s">
        <v>297</v>
      </c>
      <c r="E75" s="226"/>
      <c r="F75" s="227"/>
      <c r="G75" s="54"/>
      <c r="H75" s="110"/>
      <c r="I75" s="110"/>
      <c r="J75" s="110"/>
      <c r="K75" s="110"/>
      <c r="L75" s="110"/>
      <c r="M75" s="110"/>
      <c r="N75" s="110"/>
    </row>
    <row r="76" spans="1:14" ht="42.75" customHeight="1" thickBot="1">
      <c r="A76" s="52">
        <f>A74+1</f>
        <v>6</v>
      </c>
      <c r="B76" s="55" t="s">
        <v>53</v>
      </c>
      <c r="C76" s="21" t="s">
        <v>89</v>
      </c>
      <c r="D76" s="61" t="s">
        <v>297</v>
      </c>
      <c r="E76" s="226"/>
      <c r="F76" s="227"/>
      <c r="G76" s="11"/>
      <c r="H76" s="11"/>
      <c r="I76" s="11"/>
      <c r="J76" s="11"/>
      <c r="K76" s="11"/>
      <c r="L76" s="11"/>
      <c r="M76" s="11"/>
      <c r="N76" s="11"/>
    </row>
    <row r="77" spans="1:14" ht="47.25" customHeight="1" thickBot="1">
      <c r="A77" s="52">
        <f t="shared" si="1"/>
        <v>7</v>
      </c>
      <c r="B77" s="55" t="s">
        <v>135</v>
      </c>
      <c r="C77" s="21" t="s">
        <v>89</v>
      </c>
      <c r="D77" s="61" t="s">
        <v>297</v>
      </c>
      <c r="E77" s="226"/>
      <c r="F77" s="227"/>
      <c r="G77" s="51"/>
      <c r="H77" s="11"/>
      <c r="I77" s="11"/>
      <c r="J77" s="11"/>
      <c r="K77" s="11"/>
      <c r="L77" s="11"/>
      <c r="M77" s="11"/>
      <c r="N77" s="11"/>
    </row>
    <row r="78" spans="1:14" ht="48" customHeight="1" thickBot="1">
      <c r="A78" s="52">
        <f t="shared" si="1"/>
        <v>8</v>
      </c>
      <c r="B78" s="55" t="s">
        <v>39</v>
      </c>
      <c r="C78" s="21" t="s">
        <v>89</v>
      </c>
      <c r="D78" s="61" t="s">
        <v>297</v>
      </c>
      <c r="E78" s="226"/>
      <c r="F78" s="227"/>
      <c r="G78" s="54"/>
      <c r="H78" s="11"/>
      <c r="I78" s="11"/>
      <c r="J78" s="11"/>
      <c r="K78" s="11"/>
      <c r="L78" s="11"/>
      <c r="M78" s="11"/>
      <c r="N78" s="11"/>
    </row>
    <row r="79" spans="1:14" ht="46.5" customHeight="1" thickBot="1">
      <c r="A79" s="52">
        <f t="shared" si="1"/>
        <v>9</v>
      </c>
      <c r="B79" s="55" t="s">
        <v>290</v>
      </c>
      <c r="C79" s="21" t="s">
        <v>89</v>
      </c>
      <c r="D79" s="61" t="s">
        <v>297</v>
      </c>
      <c r="E79" s="226"/>
      <c r="F79" s="227"/>
      <c r="G79" s="54"/>
      <c r="H79" s="11"/>
      <c r="I79" s="11"/>
      <c r="J79" s="11"/>
      <c r="K79" s="11"/>
      <c r="L79" s="11"/>
      <c r="M79" s="11"/>
      <c r="N79" s="11"/>
    </row>
    <row r="80" spans="1:14" ht="33.75" customHeight="1" thickBot="1">
      <c r="A80" s="52">
        <f t="shared" si="1"/>
        <v>10</v>
      </c>
      <c r="B80" s="56" t="s">
        <v>137</v>
      </c>
      <c r="C80" s="21" t="s">
        <v>89</v>
      </c>
      <c r="D80" s="61" t="s">
        <v>297</v>
      </c>
      <c r="E80" s="226"/>
      <c r="F80" s="227"/>
      <c r="G80" s="54"/>
      <c r="H80" s="11"/>
      <c r="I80" s="11"/>
      <c r="J80" s="11"/>
      <c r="K80" s="11"/>
      <c r="L80" s="11"/>
      <c r="M80" s="11"/>
      <c r="N80" s="11"/>
    </row>
    <row r="81" spans="1:14" ht="36.75" customHeight="1" thickBot="1">
      <c r="A81" s="52">
        <f t="shared" si="1"/>
        <v>11</v>
      </c>
      <c r="B81" s="56" t="s">
        <v>138</v>
      </c>
      <c r="C81" s="21" t="s">
        <v>89</v>
      </c>
      <c r="D81" s="61" t="s">
        <v>297</v>
      </c>
      <c r="E81" s="226"/>
      <c r="F81" s="227"/>
      <c r="G81" s="54"/>
      <c r="H81" s="11"/>
      <c r="I81" s="11"/>
      <c r="J81" s="11"/>
      <c r="K81" s="11"/>
      <c r="L81" s="11"/>
      <c r="M81" s="11"/>
      <c r="N81" s="11"/>
    </row>
    <row r="82" spans="1:14" ht="77.25" customHeight="1" thickBot="1">
      <c r="A82" s="52">
        <f t="shared" si="1"/>
        <v>12</v>
      </c>
      <c r="B82" s="56" t="s">
        <v>140</v>
      </c>
      <c r="C82" s="21" t="s">
        <v>89</v>
      </c>
      <c r="D82" s="61" t="s">
        <v>297</v>
      </c>
      <c r="E82" s="226"/>
      <c r="F82" s="227"/>
      <c r="G82" s="54"/>
      <c r="H82" s="11"/>
      <c r="I82" s="11"/>
      <c r="J82" s="11"/>
      <c r="K82" s="11"/>
      <c r="L82" s="11"/>
      <c r="M82" s="11"/>
      <c r="N82" s="11"/>
    </row>
    <row r="83" spans="1:14" ht="73.5" customHeight="1" thickBot="1">
      <c r="A83" s="52">
        <f t="shared" si="1"/>
        <v>13</v>
      </c>
      <c r="B83" s="56" t="s">
        <v>141</v>
      </c>
      <c r="C83" s="21" t="s">
        <v>89</v>
      </c>
      <c r="D83" s="61" t="s">
        <v>297</v>
      </c>
      <c r="E83" s="226"/>
      <c r="F83" s="227"/>
      <c r="G83" s="54"/>
      <c r="H83" s="11"/>
      <c r="I83" s="11"/>
      <c r="J83" s="11"/>
      <c r="K83" s="11"/>
      <c r="L83" s="11"/>
      <c r="M83" s="11"/>
      <c r="N83" s="11"/>
    </row>
    <row r="84" spans="1:14" ht="73.5" customHeight="1" thickBot="1">
      <c r="A84" s="52">
        <f t="shared" si="1"/>
        <v>14</v>
      </c>
      <c r="B84" s="56" t="s">
        <v>42</v>
      </c>
      <c r="C84" s="21" t="s">
        <v>89</v>
      </c>
      <c r="D84" s="61" t="s">
        <v>297</v>
      </c>
      <c r="E84" s="226"/>
      <c r="F84" s="227"/>
      <c r="G84" s="54"/>
      <c r="H84" s="110"/>
      <c r="I84" s="110"/>
      <c r="J84" s="110"/>
      <c r="K84" s="110"/>
      <c r="L84" s="110"/>
      <c r="M84" s="110"/>
      <c r="N84" s="110"/>
    </row>
    <row r="85" spans="1:14" ht="73.5" customHeight="1" thickBot="1">
      <c r="A85" s="52">
        <f t="shared" si="1"/>
        <v>15</v>
      </c>
      <c r="B85" s="56" t="s">
        <v>43</v>
      </c>
      <c r="C85" s="21" t="s">
        <v>89</v>
      </c>
      <c r="D85" s="61" t="s">
        <v>297</v>
      </c>
      <c r="E85" s="226"/>
      <c r="F85" s="227"/>
      <c r="G85" s="54"/>
      <c r="H85" s="110"/>
      <c r="I85" s="110"/>
      <c r="J85" s="110"/>
      <c r="K85" s="110"/>
      <c r="L85" s="110"/>
      <c r="M85" s="110"/>
      <c r="N85" s="110"/>
    </row>
    <row r="86" spans="1:14" ht="73.5" customHeight="1" thickBot="1">
      <c r="A86" s="52">
        <f t="shared" si="1"/>
        <v>16</v>
      </c>
      <c r="B86" s="56" t="s">
        <v>44</v>
      </c>
      <c r="C86" s="21" t="s">
        <v>89</v>
      </c>
      <c r="D86" s="61" t="s">
        <v>297</v>
      </c>
      <c r="E86" s="226"/>
      <c r="F86" s="227"/>
      <c r="G86" s="54"/>
      <c r="H86" s="110"/>
      <c r="I86" s="110"/>
      <c r="J86" s="110"/>
      <c r="K86" s="110"/>
      <c r="L86" s="110"/>
      <c r="M86" s="110"/>
      <c r="N86" s="110"/>
    </row>
    <row r="87" spans="1:14" ht="73.5" customHeight="1" thickBot="1">
      <c r="A87" s="52">
        <f t="shared" si="1"/>
        <v>17</v>
      </c>
      <c r="B87" s="56" t="s">
        <v>45</v>
      </c>
      <c r="C87" s="21" t="s">
        <v>89</v>
      </c>
      <c r="D87" s="61" t="s">
        <v>297</v>
      </c>
      <c r="E87" s="226"/>
      <c r="F87" s="227"/>
      <c r="G87" s="54"/>
      <c r="H87" s="110"/>
      <c r="I87" s="110"/>
      <c r="J87" s="110"/>
      <c r="K87" s="110"/>
      <c r="L87" s="110"/>
      <c r="M87" s="110"/>
      <c r="N87" s="110"/>
    </row>
    <row r="88" spans="1:14" ht="73.5" customHeight="1" thickBot="1">
      <c r="A88" s="52">
        <f t="shared" si="1"/>
        <v>18</v>
      </c>
      <c r="B88" s="56" t="s">
        <v>46</v>
      </c>
      <c r="C88" s="21" t="s">
        <v>89</v>
      </c>
      <c r="D88" s="61" t="s">
        <v>297</v>
      </c>
      <c r="E88" s="226"/>
      <c r="F88" s="227"/>
      <c r="G88" s="54"/>
      <c r="H88" s="110"/>
      <c r="I88" s="110"/>
      <c r="J88" s="110"/>
      <c r="K88" s="110"/>
      <c r="L88" s="110"/>
      <c r="M88" s="110"/>
      <c r="N88" s="110"/>
    </row>
    <row r="89" spans="1:14" ht="24" customHeight="1" thickBot="1">
      <c r="A89" s="52">
        <f t="shared" si="1"/>
        <v>19</v>
      </c>
      <c r="B89" s="62" t="s">
        <v>36</v>
      </c>
      <c r="C89" s="21" t="s">
        <v>89</v>
      </c>
      <c r="D89" s="61" t="s">
        <v>297</v>
      </c>
      <c r="E89" s="226"/>
      <c r="F89" s="227"/>
      <c r="G89" s="54"/>
      <c r="H89" s="11"/>
      <c r="I89" s="11"/>
      <c r="J89" s="11"/>
      <c r="K89" s="11"/>
      <c r="L89" s="11"/>
      <c r="M89" s="11"/>
      <c r="N89" s="11"/>
    </row>
    <row r="90" spans="1:14" ht="36" customHeight="1" thickBot="1">
      <c r="A90" s="52">
        <f t="shared" si="1"/>
        <v>20</v>
      </c>
      <c r="B90" s="57" t="s">
        <v>142</v>
      </c>
      <c r="C90" s="21" t="s">
        <v>89</v>
      </c>
      <c r="D90" s="61" t="s">
        <v>297</v>
      </c>
      <c r="E90" s="226"/>
      <c r="F90" s="227"/>
      <c r="G90" s="11"/>
      <c r="H90" s="11"/>
      <c r="I90" s="11"/>
      <c r="J90" s="11"/>
      <c r="K90" s="11"/>
      <c r="L90" s="11"/>
      <c r="M90" s="11"/>
      <c r="N90" s="11"/>
    </row>
    <row r="91" spans="1:14" ht="33" customHeight="1" thickBot="1">
      <c r="A91" s="52">
        <f t="shared" si="1"/>
        <v>21</v>
      </c>
      <c r="B91" s="22" t="s">
        <v>143</v>
      </c>
      <c r="C91" s="28" t="s">
        <v>89</v>
      </c>
      <c r="D91" s="61" t="s">
        <v>297</v>
      </c>
      <c r="E91" s="226"/>
      <c r="F91" s="227"/>
      <c r="G91" s="51"/>
      <c r="H91" s="11"/>
      <c r="I91" s="11"/>
      <c r="J91" s="11"/>
      <c r="K91" s="11"/>
      <c r="L91" s="11"/>
      <c r="M91" s="11"/>
      <c r="N91" s="11"/>
    </row>
    <row r="92" spans="1:14" ht="46.5" customHeight="1" thickBot="1">
      <c r="A92" s="52">
        <f t="shared" si="1"/>
        <v>22</v>
      </c>
      <c r="B92" s="22" t="s">
        <v>148</v>
      </c>
      <c r="C92" s="28" t="s">
        <v>89</v>
      </c>
      <c r="D92" s="61" t="s">
        <v>297</v>
      </c>
      <c r="E92" s="226"/>
      <c r="F92" s="227"/>
      <c r="G92" s="51"/>
      <c r="H92" s="11"/>
      <c r="I92" s="11"/>
      <c r="J92" s="11"/>
      <c r="K92" s="11"/>
      <c r="L92" s="11"/>
      <c r="M92" s="11"/>
      <c r="N92" s="11"/>
    </row>
    <row r="93" spans="1:14" ht="18.75" customHeight="1" thickBot="1">
      <c r="A93" s="52">
        <f t="shared" si="1"/>
        <v>23</v>
      </c>
      <c r="B93" s="22" t="s">
        <v>54</v>
      </c>
      <c r="C93" s="112" t="s">
        <v>89</v>
      </c>
      <c r="D93" s="61" t="s">
        <v>297</v>
      </c>
      <c r="E93" s="226"/>
      <c r="F93" s="227"/>
      <c r="G93" s="111"/>
      <c r="H93" s="110"/>
      <c r="I93" s="110"/>
      <c r="J93" s="110"/>
      <c r="K93" s="110"/>
      <c r="L93" s="110"/>
      <c r="M93" s="110"/>
      <c r="N93" s="110"/>
    </row>
    <row r="94" spans="1:14" ht="18.75" customHeight="1" thickBot="1">
      <c r="A94" s="52">
        <f t="shared" si="1"/>
        <v>24</v>
      </c>
      <c r="B94" s="22" t="s">
        <v>144</v>
      </c>
      <c r="C94" s="28" t="s">
        <v>89</v>
      </c>
      <c r="D94" s="61" t="s">
        <v>297</v>
      </c>
      <c r="E94" s="226"/>
      <c r="F94" s="227"/>
      <c r="G94" s="51"/>
      <c r="H94" s="11"/>
      <c r="I94" s="11"/>
      <c r="J94" s="11"/>
      <c r="K94" s="11"/>
      <c r="L94" s="11"/>
      <c r="M94" s="11"/>
      <c r="N94" s="11"/>
    </row>
    <row r="95" spans="1:14" ht="18.75" customHeight="1" thickBot="1">
      <c r="A95" s="52">
        <f t="shared" si="1"/>
        <v>25</v>
      </c>
      <c r="B95" s="22" t="s">
        <v>55</v>
      </c>
      <c r="C95" s="112" t="s">
        <v>89</v>
      </c>
      <c r="D95" s="61" t="s">
        <v>297</v>
      </c>
      <c r="E95" s="226"/>
      <c r="F95" s="227"/>
      <c r="G95" s="111"/>
      <c r="H95" s="110"/>
      <c r="I95" s="110"/>
      <c r="J95" s="110"/>
      <c r="K95" s="110"/>
      <c r="L95" s="110"/>
      <c r="M95" s="110"/>
      <c r="N95" s="110"/>
    </row>
    <row r="96" spans="1:14" ht="16.5" customHeight="1" thickBot="1">
      <c r="A96" s="52">
        <f t="shared" si="1"/>
        <v>26</v>
      </c>
      <c r="B96" s="22" t="s">
        <v>145</v>
      </c>
      <c r="C96" s="28" t="s">
        <v>89</v>
      </c>
      <c r="D96" s="61" t="s">
        <v>297</v>
      </c>
      <c r="E96" s="226"/>
      <c r="F96" s="227"/>
      <c r="G96" s="51"/>
      <c r="H96" s="11"/>
      <c r="I96" s="11"/>
      <c r="J96" s="11"/>
      <c r="K96" s="11"/>
      <c r="L96" s="11"/>
      <c r="M96" s="11"/>
      <c r="N96" s="11"/>
    </row>
    <row r="97" spans="1:14" ht="16.5" customHeight="1" thickBot="1">
      <c r="A97" s="52">
        <f t="shared" si="1"/>
        <v>27</v>
      </c>
      <c r="B97" s="22" t="s">
        <v>146</v>
      </c>
      <c r="C97" s="28" t="s">
        <v>89</v>
      </c>
      <c r="D97" s="61" t="s">
        <v>297</v>
      </c>
      <c r="E97" s="226"/>
      <c r="F97" s="227"/>
      <c r="G97" s="51"/>
      <c r="H97" s="11"/>
      <c r="I97" s="11"/>
      <c r="J97" s="11"/>
      <c r="K97" s="11"/>
      <c r="L97" s="11"/>
      <c r="M97" s="11"/>
      <c r="N97" s="11"/>
    </row>
    <row r="98" spans="1:14" ht="16.5" customHeight="1" thickBot="1">
      <c r="A98" s="52">
        <f t="shared" si="1"/>
        <v>28</v>
      </c>
      <c r="B98" s="22" t="s">
        <v>147</v>
      </c>
      <c r="C98" s="28" t="s">
        <v>89</v>
      </c>
      <c r="D98" s="61" t="s">
        <v>297</v>
      </c>
      <c r="E98" s="226"/>
      <c r="F98" s="227"/>
      <c r="G98" s="51"/>
      <c r="H98" s="11"/>
      <c r="I98" s="11"/>
      <c r="J98" s="11"/>
      <c r="K98" s="11"/>
      <c r="L98" s="11"/>
      <c r="M98" s="11"/>
      <c r="N98" s="11"/>
    </row>
    <row r="99" spans="1:14" ht="32.25" customHeight="1" thickBot="1">
      <c r="A99" s="52">
        <f t="shared" si="1"/>
        <v>29</v>
      </c>
      <c r="B99" s="22" t="s">
        <v>149</v>
      </c>
      <c r="C99" s="28" t="s">
        <v>87</v>
      </c>
      <c r="D99" s="61" t="s">
        <v>297</v>
      </c>
      <c r="E99" s="226"/>
      <c r="F99" s="227"/>
      <c r="G99" s="51"/>
      <c r="H99" s="11"/>
      <c r="I99" s="11"/>
      <c r="J99" s="11"/>
      <c r="K99" s="11"/>
      <c r="L99" s="11"/>
      <c r="M99" s="11"/>
      <c r="N99" s="11"/>
    </row>
    <row r="100" spans="1:14" ht="31.5" customHeight="1" thickBot="1">
      <c r="A100" s="52">
        <f t="shared" si="1"/>
        <v>30</v>
      </c>
      <c r="B100" s="22" t="s">
        <v>150</v>
      </c>
      <c r="C100" s="28" t="s">
        <v>87</v>
      </c>
      <c r="D100" s="61" t="s">
        <v>297</v>
      </c>
      <c r="E100" s="226"/>
      <c r="F100" s="227"/>
      <c r="G100" s="51"/>
      <c r="H100" s="11"/>
      <c r="I100" s="11"/>
      <c r="J100" s="11"/>
      <c r="K100" s="11"/>
      <c r="L100" s="11"/>
      <c r="M100" s="11"/>
      <c r="N100" s="11"/>
    </row>
    <row r="101" spans="1:14" ht="35.25" customHeight="1" thickBot="1">
      <c r="A101" s="52">
        <f t="shared" si="1"/>
        <v>31</v>
      </c>
      <c r="B101" s="22" t="s">
        <v>152</v>
      </c>
      <c r="C101" s="28" t="s">
        <v>87</v>
      </c>
      <c r="D101" s="61" t="s">
        <v>297</v>
      </c>
      <c r="E101" s="226"/>
      <c r="F101" s="227"/>
      <c r="G101" s="51"/>
      <c r="H101" s="11"/>
      <c r="I101" s="11"/>
      <c r="J101" s="11"/>
      <c r="K101" s="11"/>
      <c r="L101" s="11"/>
      <c r="M101" s="11"/>
      <c r="N101" s="11"/>
    </row>
    <row r="102" spans="1:14" ht="41.25" customHeight="1" thickBot="1">
      <c r="A102" s="52">
        <f t="shared" si="1"/>
        <v>32</v>
      </c>
      <c r="B102" s="22" t="s">
        <v>153</v>
      </c>
      <c r="C102" s="28" t="s">
        <v>87</v>
      </c>
      <c r="D102" s="61" t="s">
        <v>297</v>
      </c>
      <c r="E102" s="226"/>
      <c r="F102" s="227"/>
      <c r="G102" s="51"/>
      <c r="H102" s="11"/>
      <c r="I102" s="11"/>
      <c r="J102" s="11"/>
      <c r="K102" s="11"/>
      <c r="L102" s="11"/>
      <c r="M102" s="11"/>
      <c r="N102" s="11"/>
    </row>
    <row r="103" spans="1:14" ht="35.25" customHeight="1" thickBot="1">
      <c r="A103" s="52">
        <f t="shared" si="1"/>
        <v>33</v>
      </c>
      <c r="B103" s="22" t="s">
        <v>154</v>
      </c>
      <c r="C103" s="28" t="s">
        <v>87</v>
      </c>
      <c r="D103" s="61" t="s">
        <v>297</v>
      </c>
      <c r="E103" s="226"/>
      <c r="F103" s="227"/>
      <c r="G103" s="51"/>
      <c r="H103" s="11"/>
      <c r="I103" s="11"/>
      <c r="J103" s="11"/>
      <c r="K103" s="11"/>
      <c r="L103" s="11"/>
      <c r="M103" s="11"/>
      <c r="N103" s="11"/>
    </row>
    <row r="104" spans="1:14" ht="66" customHeight="1" thickBot="1">
      <c r="A104" s="52">
        <f t="shared" si="1"/>
        <v>34</v>
      </c>
      <c r="B104" s="22" t="s">
        <v>155</v>
      </c>
      <c r="C104" s="28" t="s">
        <v>87</v>
      </c>
      <c r="D104" s="61" t="s">
        <v>297</v>
      </c>
      <c r="E104" s="226"/>
      <c r="F104" s="227"/>
      <c r="G104" s="51"/>
      <c r="H104" s="11"/>
      <c r="I104" s="11"/>
      <c r="J104" s="11"/>
      <c r="K104" s="11"/>
      <c r="L104" s="11"/>
      <c r="M104" s="11"/>
      <c r="N104" s="11"/>
    </row>
    <row r="105" spans="1:14" ht="31.5" customHeight="1" thickBot="1">
      <c r="A105" s="52">
        <f t="shared" si="1"/>
        <v>35</v>
      </c>
      <c r="B105" s="22" t="s">
        <v>156</v>
      </c>
      <c r="C105" s="28" t="s">
        <v>87</v>
      </c>
      <c r="D105" s="61" t="s">
        <v>297</v>
      </c>
      <c r="E105" s="226"/>
      <c r="F105" s="227"/>
      <c r="G105" s="51"/>
      <c r="H105" s="11"/>
      <c r="I105" s="11"/>
      <c r="J105" s="11"/>
      <c r="K105" s="11"/>
      <c r="L105" s="11"/>
      <c r="M105" s="11"/>
      <c r="N105" s="11"/>
    </row>
    <row r="106" spans="1:14" ht="33" customHeight="1" thickBot="1">
      <c r="A106" s="52">
        <f t="shared" si="1"/>
        <v>36</v>
      </c>
      <c r="B106" s="22" t="s">
        <v>157</v>
      </c>
      <c r="C106" s="28" t="s">
        <v>158</v>
      </c>
      <c r="D106" s="61" t="s">
        <v>297</v>
      </c>
      <c r="E106" s="226"/>
      <c r="F106" s="227"/>
      <c r="G106" s="51"/>
      <c r="H106" s="11"/>
      <c r="I106" s="11"/>
      <c r="J106" s="11"/>
      <c r="K106" s="11"/>
      <c r="L106" s="11"/>
      <c r="M106" s="11"/>
      <c r="N106" s="11"/>
    </row>
    <row r="107" spans="1:14" ht="46.5" customHeight="1" thickBot="1">
      <c r="A107" s="52">
        <f t="shared" si="1"/>
        <v>37</v>
      </c>
      <c r="B107" s="22" t="s">
        <v>159</v>
      </c>
      <c r="C107" s="28" t="s">
        <v>87</v>
      </c>
      <c r="D107" s="61" t="s">
        <v>297</v>
      </c>
      <c r="E107" s="226"/>
      <c r="F107" s="227"/>
      <c r="G107" s="51"/>
      <c r="H107" s="11"/>
      <c r="I107" s="11"/>
      <c r="J107" s="11"/>
      <c r="K107" s="11"/>
      <c r="L107" s="11"/>
      <c r="M107" s="11"/>
      <c r="N107" s="11"/>
    </row>
    <row r="108" spans="1:14" ht="45" customHeight="1" thickBot="1">
      <c r="A108" s="52">
        <f t="shared" si="1"/>
        <v>38</v>
      </c>
      <c r="B108" s="22" t="s">
        <v>160</v>
      </c>
      <c r="C108" s="28" t="s">
        <v>87</v>
      </c>
      <c r="D108" s="61" t="s">
        <v>297</v>
      </c>
      <c r="E108" s="226"/>
      <c r="F108" s="227"/>
      <c r="G108" s="51"/>
      <c r="H108" s="11"/>
      <c r="I108" s="11"/>
      <c r="J108" s="11"/>
      <c r="K108" s="11"/>
      <c r="L108" s="11"/>
      <c r="M108" s="11"/>
      <c r="N108" s="11"/>
    </row>
    <row r="109" spans="1:14" ht="15" customHeight="1" thickBot="1">
      <c r="A109" s="52">
        <f t="shared" si="1"/>
        <v>39</v>
      </c>
      <c r="B109" s="22" t="s">
        <v>167</v>
      </c>
      <c r="C109" s="28" t="s">
        <v>89</v>
      </c>
      <c r="D109" s="61" t="s">
        <v>297</v>
      </c>
      <c r="E109" s="226"/>
      <c r="F109" s="227"/>
      <c r="G109" s="51"/>
      <c r="H109" s="11"/>
      <c r="I109" s="11"/>
      <c r="J109" s="11"/>
      <c r="K109" s="11"/>
      <c r="L109" s="11"/>
      <c r="M109" s="11"/>
      <c r="N109" s="11"/>
    </row>
    <row r="110" spans="1:14" ht="33" customHeight="1" thickBot="1">
      <c r="A110" s="52">
        <f t="shared" si="1"/>
        <v>40</v>
      </c>
      <c r="B110" s="22" t="s">
        <v>161</v>
      </c>
      <c r="C110" s="28" t="s">
        <v>87</v>
      </c>
      <c r="D110" s="61" t="s">
        <v>297</v>
      </c>
      <c r="E110" s="226"/>
      <c r="F110" s="227"/>
      <c r="G110" s="51"/>
      <c r="H110" s="11"/>
      <c r="I110" s="11"/>
      <c r="J110" s="11"/>
      <c r="K110" s="11"/>
      <c r="L110" s="11"/>
      <c r="M110" s="11"/>
      <c r="N110" s="11"/>
    </row>
    <row r="111" spans="1:14" ht="15" customHeight="1" thickBot="1">
      <c r="A111" s="52">
        <f t="shared" si="1"/>
        <v>41</v>
      </c>
      <c r="B111" s="22" t="s">
        <v>162</v>
      </c>
      <c r="C111" s="28" t="s">
        <v>89</v>
      </c>
      <c r="D111" s="61" t="s">
        <v>297</v>
      </c>
      <c r="E111" s="226"/>
      <c r="F111" s="227"/>
      <c r="G111" s="51"/>
      <c r="H111" s="11"/>
      <c r="I111" s="11"/>
      <c r="J111" s="11"/>
      <c r="K111" s="11"/>
      <c r="L111" s="11"/>
      <c r="M111" s="11"/>
      <c r="N111" s="11"/>
    </row>
    <row r="112" spans="1:14" ht="15" customHeight="1" thickBot="1">
      <c r="A112" s="52">
        <f t="shared" si="1"/>
        <v>42</v>
      </c>
      <c r="B112" s="22" t="s">
        <v>163</v>
      </c>
      <c r="C112" s="28" t="s">
        <v>89</v>
      </c>
      <c r="D112" s="61" t="s">
        <v>297</v>
      </c>
      <c r="E112" s="226"/>
      <c r="F112" s="227"/>
      <c r="G112" s="51"/>
      <c r="H112" s="11"/>
      <c r="I112" s="11"/>
      <c r="J112" s="11"/>
      <c r="K112" s="11"/>
      <c r="L112" s="11"/>
      <c r="M112" s="11"/>
      <c r="N112" s="11"/>
    </row>
    <row r="113" spans="1:14" ht="15" customHeight="1" thickBot="1">
      <c r="A113" s="52">
        <f t="shared" si="1"/>
        <v>43</v>
      </c>
      <c r="B113" s="22" t="s">
        <v>164</v>
      </c>
      <c r="C113" s="28" t="s">
        <v>83</v>
      </c>
      <c r="D113" s="61" t="s">
        <v>297</v>
      </c>
      <c r="E113" s="226"/>
      <c r="F113" s="227"/>
      <c r="G113" s="51"/>
      <c r="H113" s="11"/>
      <c r="I113" s="11"/>
      <c r="J113" s="11"/>
      <c r="K113" s="11"/>
      <c r="L113" s="11"/>
      <c r="M113" s="11"/>
      <c r="N113" s="11"/>
    </row>
    <row r="114" spans="1:14" ht="61.5" customHeight="1" thickBot="1">
      <c r="A114" s="52">
        <f t="shared" si="1"/>
        <v>44</v>
      </c>
      <c r="B114" s="22" t="s">
        <v>166</v>
      </c>
      <c r="C114" s="28" t="s">
        <v>87</v>
      </c>
      <c r="D114" s="61" t="s">
        <v>297</v>
      </c>
      <c r="E114" s="226"/>
      <c r="F114" s="227"/>
      <c r="G114" s="51"/>
      <c r="H114" s="11"/>
      <c r="I114" s="11"/>
      <c r="J114" s="11"/>
      <c r="K114" s="11"/>
      <c r="L114" s="11"/>
      <c r="M114" s="11"/>
      <c r="N114" s="11"/>
    </row>
    <row r="115" spans="1:14" ht="33.75" customHeight="1" thickBot="1">
      <c r="A115" s="52">
        <f t="shared" si="1"/>
        <v>45</v>
      </c>
      <c r="B115" s="22" t="s">
        <v>165</v>
      </c>
      <c r="C115" s="28" t="s">
        <v>87</v>
      </c>
      <c r="D115" s="61" t="s">
        <v>297</v>
      </c>
      <c r="E115" s="226"/>
      <c r="F115" s="227"/>
      <c r="G115" s="51"/>
      <c r="H115" s="11"/>
      <c r="I115" s="11"/>
      <c r="J115" s="11"/>
      <c r="K115" s="11"/>
      <c r="L115" s="11"/>
      <c r="M115" s="11"/>
      <c r="N115" s="11"/>
    </row>
    <row r="116" spans="1:14" ht="14.65" thickBot="1">
      <c r="A116" s="173" t="s">
        <v>127</v>
      </c>
      <c r="B116" s="174"/>
      <c r="C116" s="24"/>
      <c r="D116" s="25"/>
      <c r="E116" s="144">
        <f>SUM(F70:F115)</f>
        <v>0</v>
      </c>
      <c r="F116" s="164"/>
      <c r="G116" s="11"/>
      <c r="H116" s="11"/>
      <c r="I116" s="11"/>
      <c r="J116" s="11"/>
      <c r="K116" s="11"/>
      <c r="L116" s="11"/>
      <c r="M116" s="11"/>
      <c r="N116" s="11"/>
    </row>
    <row r="117" spans="1:14" ht="16.149999999999999" thickTop="1" thickBot="1">
      <c r="A117" s="17" t="s">
        <v>85</v>
      </c>
      <c r="B117" s="168" t="s">
        <v>169</v>
      </c>
      <c r="C117" s="169"/>
      <c r="D117" s="169"/>
      <c r="E117" s="169"/>
      <c r="F117" s="170"/>
      <c r="G117" s="11"/>
      <c r="H117" s="11"/>
      <c r="I117" s="11"/>
      <c r="J117" s="11"/>
      <c r="K117" s="11"/>
      <c r="L117" s="11"/>
      <c r="M117" s="11"/>
      <c r="N117" s="11"/>
    </row>
    <row r="118" spans="1:14" ht="80.25" customHeight="1" thickTop="1" thickBot="1">
      <c r="A118" s="52">
        <v>1</v>
      </c>
      <c r="B118" s="22" t="s">
        <v>170</v>
      </c>
      <c r="C118" s="28" t="s">
        <v>158</v>
      </c>
      <c r="D118" s="75" t="s">
        <v>297</v>
      </c>
      <c r="E118" s="228"/>
      <c r="F118" s="229"/>
      <c r="G118" s="51"/>
      <c r="H118" s="11"/>
      <c r="I118" s="11"/>
      <c r="J118" s="11"/>
      <c r="K118" s="11"/>
      <c r="L118" s="11"/>
      <c r="M118" s="11"/>
      <c r="N118" s="11"/>
    </row>
    <row r="119" spans="1:14" ht="136.5" customHeight="1" thickBot="1">
      <c r="A119" s="52">
        <f t="shared" ref="A119:A125" si="2">A118+1</f>
        <v>2</v>
      </c>
      <c r="B119" s="22" t="s">
        <v>171</v>
      </c>
      <c r="C119" s="28" t="s">
        <v>158</v>
      </c>
      <c r="D119" s="75" t="s">
        <v>297</v>
      </c>
      <c r="E119" s="222"/>
      <c r="F119" s="223"/>
      <c r="G119" s="51"/>
      <c r="H119" s="11"/>
      <c r="I119" s="11"/>
      <c r="J119" s="11"/>
      <c r="K119" s="11"/>
      <c r="L119" s="11"/>
      <c r="M119" s="11"/>
      <c r="N119" s="11"/>
    </row>
    <row r="120" spans="1:14" ht="179.25" customHeight="1" thickBot="1">
      <c r="A120" s="52">
        <f t="shared" si="2"/>
        <v>3</v>
      </c>
      <c r="B120" s="22" t="s">
        <v>172</v>
      </c>
      <c r="C120" s="28" t="s">
        <v>158</v>
      </c>
      <c r="D120" s="75" t="s">
        <v>297</v>
      </c>
      <c r="E120" s="222"/>
      <c r="F120" s="223"/>
      <c r="G120" s="51"/>
      <c r="H120" s="11"/>
      <c r="I120" s="11"/>
      <c r="J120" s="11"/>
      <c r="K120" s="11"/>
      <c r="L120" s="11"/>
      <c r="M120" s="11"/>
      <c r="N120" s="11"/>
    </row>
    <row r="121" spans="1:14" ht="49.5" customHeight="1" thickBot="1">
      <c r="A121" s="52">
        <f t="shared" si="2"/>
        <v>4</v>
      </c>
      <c r="B121" s="22" t="s">
        <v>173</v>
      </c>
      <c r="C121" s="28" t="s">
        <v>158</v>
      </c>
      <c r="D121" s="75" t="s">
        <v>297</v>
      </c>
      <c r="E121" s="222"/>
      <c r="F121" s="223"/>
      <c r="G121" s="51"/>
      <c r="H121" s="11"/>
      <c r="I121" s="11"/>
      <c r="J121" s="11"/>
      <c r="K121" s="11"/>
      <c r="L121" s="11"/>
      <c r="M121" s="11"/>
      <c r="N121" s="11"/>
    </row>
    <row r="122" spans="1:14" ht="96" customHeight="1" thickBot="1">
      <c r="A122" s="52">
        <f t="shared" si="2"/>
        <v>5</v>
      </c>
      <c r="B122" s="22" t="s">
        <v>174</v>
      </c>
      <c r="C122" s="28" t="s">
        <v>158</v>
      </c>
      <c r="D122" s="75" t="s">
        <v>297</v>
      </c>
      <c r="E122" s="222"/>
      <c r="F122" s="223"/>
      <c r="G122" s="51"/>
      <c r="H122" s="11"/>
      <c r="I122" s="11"/>
      <c r="J122" s="11"/>
      <c r="K122" s="11"/>
      <c r="L122" s="11"/>
      <c r="M122" s="11"/>
      <c r="N122" s="11"/>
    </row>
    <row r="123" spans="1:14" ht="46.5" customHeight="1" thickBot="1">
      <c r="A123" s="52">
        <f t="shared" si="2"/>
        <v>6</v>
      </c>
      <c r="B123" s="22" t="s">
        <v>175</v>
      </c>
      <c r="C123" s="28" t="s">
        <v>158</v>
      </c>
      <c r="D123" s="75" t="s">
        <v>297</v>
      </c>
      <c r="E123" s="222"/>
      <c r="F123" s="223"/>
      <c r="G123" s="51"/>
      <c r="H123" s="11"/>
      <c r="I123" s="11"/>
      <c r="J123" s="11"/>
      <c r="K123" s="11"/>
      <c r="L123" s="11"/>
      <c r="M123" s="11"/>
      <c r="N123" s="11"/>
    </row>
    <row r="124" spans="1:14" ht="161.25" customHeight="1" thickBot="1">
      <c r="A124" s="52">
        <f t="shared" si="2"/>
        <v>7</v>
      </c>
      <c r="B124" s="22" t="s">
        <v>176</v>
      </c>
      <c r="C124" s="28" t="s">
        <v>158</v>
      </c>
      <c r="D124" s="75" t="s">
        <v>297</v>
      </c>
      <c r="E124" s="222"/>
      <c r="F124" s="223"/>
      <c r="G124" s="51"/>
      <c r="H124" s="11"/>
      <c r="I124" s="11"/>
      <c r="J124" s="11"/>
      <c r="K124" s="11"/>
      <c r="L124" s="11"/>
      <c r="M124" s="11"/>
      <c r="N124" s="11"/>
    </row>
    <row r="125" spans="1:14" ht="14.65" thickBot="1">
      <c r="A125" s="52">
        <f t="shared" si="2"/>
        <v>8</v>
      </c>
      <c r="B125" s="22" t="s">
        <v>177</v>
      </c>
      <c r="C125" s="28" t="s">
        <v>158</v>
      </c>
      <c r="D125" s="75" t="s">
        <v>297</v>
      </c>
      <c r="E125" s="222"/>
      <c r="F125" s="223"/>
      <c r="G125" s="51"/>
      <c r="H125" s="11"/>
      <c r="I125" s="11"/>
      <c r="J125" s="11"/>
      <c r="K125" s="11"/>
      <c r="L125" s="11"/>
      <c r="M125" s="11"/>
      <c r="N125" s="11"/>
    </row>
    <row r="126" spans="1:14" ht="31.5" customHeight="1" thickBot="1">
      <c r="A126" s="173" t="s">
        <v>188</v>
      </c>
      <c r="B126" s="174"/>
      <c r="C126" s="24"/>
      <c r="D126" s="25"/>
      <c r="E126" s="144">
        <f>SUM(F118:F125)</f>
        <v>0</v>
      </c>
      <c r="F126" s="145"/>
      <c r="G126" s="11"/>
      <c r="H126" s="11"/>
      <c r="I126" s="11"/>
      <c r="J126" s="11"/>
      <c r="K126" s="11"/>
      <c r="L126" s="11"/>
      <c r="M126" s="11"/>
      <c r="N126" s="11"/>
    </row>
    <row r="127" spans="1:14" ht="16.149999999999999" thickTop="1" thickBot="1">
      <c r="A127" s="17" t="s">
        <v>224</v>
      </c>
      <c r="B127" s="168" t="s">
        <v>189</v>
      </c>
      <c r="C127" s="169"/>
      <c r="D127" s="169"/>
      <c r="E127" s="169"/>
      <c r="F127" s="170"/>
      <c r="G127" s="11"/>
      <c r="H127" s="11"/>
      <c r="I127" s="11"/>
      <c r="J127" s="11"/>
      <c r="K127" s="11"/>
      <c r="L127" s="11"/>
      <c r="M127" s="11"/>
      <c r="N127" s="11"/>
    </row>
    <row r="128" spans="1:14" ht="50.25" customHeight="1" thickTop="1" thickBot="1">
      <c r="A128" s="52">
        <v>1</v>
      </c>
      <c r="B128" s="67" t="s">
        <v>191</v>
      </c>
      <c r="C128" s="28" t="s">
        <v>87</v>
      </c>
      <c r="D128" s="74" t="s">
        <v>297</v>
      </c>
      <c r="E128" s="224"/>
      <c r="F128" s="225"/>
      <c r="G128"/>
      <c r="H128"/>
      <c r="I128"/>
      <c r="J128"/>
      <c r="K128"/>
      <c r="L128"/>
      <c r="M128"/>
      <c r="N128"/>
    </row>
    <row r="129" spans="1:6" ht="38.25" customHeight="1" thickBot="1">
      <c r="A129" s="52">
        <f t="shared" ref="A129:A159" si="3">A128+1</f>
        <v>2</v>
      </c>
      <c r="B129" s="56" t="s">
        <v>219</v>
      </c>
      <c r="C129" s="28" t="s">
        <v>87</v>
      </c>
      <c r="D129" s="74" t="s">
        <v>297</v>
      </c>
      <c r="E129" s="220"/>
      <c r="F129" s="221"/>
    </row>
    <row r="130" spans="1:6" ht="49.5" customHeight="1" thickBot="1">
      <c r="A130" s="52">
        <f t="shared" si="3"/>
        <v>3</v>
      </c>
      <c r="B130" s="56" t="s">
        <v>192</v>
      </c>
      <c r="C130" s="28" t="s">
        <v>87</v>
      </c>
      <c r="D130" s="74" t="s">
        <v>297</v>
      </c>
      <c r="E130" s="220"/>
      <c r="F130" s="221"/>
    </row>
    <row r="131" spans="1:6" ht="36.75" customHeight="1" thickBot="1">
      <c r="A131" s="52">
        <f t="shared" si="3"/>
        <v>4</v>
      </c>
      <c r="B131" s="56" t="s">
        <v>11</v>
      </c>
      <c r="C131" s="28" t="s">
        <v>87</v>
      </c>
      <c r="D131" s="74" t="s">
        <v>297</v>
      </c>
      <c r="E131" s="220"/>
      <c r="F131" s="221"/>
    </row>
    <row r="132" spans="1:6" ht="35.25" customHeight="1" thickBot="1">
      <c r="A132" s="52">
        <f t="shared" si="3"/>
        <v>5</v>
      </c>
      <c r="B132" s="56" t="s">
        <v>220</v>
      </c>
      <c r="C132" s="28" t="s">
        <v>87</v>
      </c>
      <c r="D132" s="74" t="s">
        <v>297</v>
      </c>
      <c r="E132" s="220"/>
      <c r="F132" s="221"/>
    </row>
    <row r="133" spans="1:6" ht="47.25" customHeight="1" thickBot="1">
      <c r="A133" s="52">
        <f t="shared" si="3"/>
        <v>6</v>
      </c>
      <c r="B133" s="66" t="s">
        <v>10</v>
      </c>
      <c r="C133" s="28" t="s">
        <v>87</v>
      </c>
      <c r="D133" s="74" t="s">
        <v>297</v>
      </c>
      <c r="E133" s="220"/>
      <c r="F133" s="221"/>
    </row>
    <row r="134" spans="1:6" ht="48" customHeight="1" thickBot="1">
      <c r="A134" s="52">
        <f t="shared" si="3"/>
        <v>7</v>
      </c>
      <c r="B134" s="56" t="s">
        <v>193</v>
      </c>
      <c r="C134" s="28" t="s">
        <v>87</v>
      </c>
      <c r="D134" s="74" t="s">
        <v>297</v>
      </c>
      <c r="E134" s="220"/>
      <c r="F134" s="221"/>
    </row>
    <row r="135" spans="1:6" ht="75.75" customHeight="1" thickBot="1">
      <c r="A135" s="52">
        <f t="shared" si="3"/>
        <v>8</v>
      </c>
      <c r="B135" s="56" t="s">
        <v>194</v>
      </c>
      <c r="C135" s="28" t="s">
        <v>87</v>
      </c>
      <c r="D135" s="74" t="s">
        <v>297</v>
      </c>
      <c r="E135" s="220"/>
      <c r="F135" s="221"/>
    </row>
    <row r="136" spans="1:6" ht="50.25" customHeight="1" thickBot="1">
      <c r="A136" s="52">
        <f t="shared" si="3"/>
        <v>9</v>
      </c>
      <c r="B136" s="56" t="s">
        <v>195</v>
      </c>
      <c r="C136" s="28" t="s">
        <v>87</v>
      </c>
      <c r="D136" s="74" t="s">
        <v>297</v>
      </c>
      <c r="E136" s="220"/>
      <c r="F136" s="221"/>
    </row>
    <row r="137" spans="1:6" ht="108.4" thickBot="1">
      <c r="A137" s="52">
        <f t="shared" si="3"/>
        <v>10</v>
      </c>
      <c r="B137" s="56" t="s">
        <v>16</v>
      </c>
      <c r="C137" s="28" t="s">
        <v>87</v>
      </c>
      <c r="D137" s="74" t="s">
        <v>297</v>
      </c>
      <c r="E137" s="220"/>
      <c r="F137" s="221"/>
    </row>
    <row r="138" spans="1:6" ht="67.900000000000006" thickBot="1">
      <c r="A138" s="52">
        <f t="shared" si="3"/>
        <v>11</v>
      </c>
      <c r="B138" s="56" t="s">
        <v>197</v>
      </c>
      <c r="C138" s="28" t="s">
        <v>87</v>
      </c>
      <c r="D138" s="74" t="s">
        <v>297</v>
      </c>
      <c r="E138" s="220"/>
      <c r="F138" s="221"/>
    </row>
    <row r="139" spans="1:6" ht="108.4" thickBot="1">
      <c r="A139" s="52">
        <f t="shared" si="3"/>
        <v>12</v>
      </c>
      <c r="B139" s="56" t="s">
        <v>17</v>
      </c>
      <c r="C139" s="28" t="s">
        <v>87</v>
      </c>
      <c r="D139" s="74" t="s">
        <v>297</v>
      </c>
      <c r="E139" s="220"/>
      <c r="F139" s="221"/>
    </row>
    <row r="140" spans="1:6" ht="81.400000000000006" thickBot="1">
      <c r="A140" s="52">
        <f t="shared" si="3"/>
        <v>13</v>
      </c>
      <c r="B140" s="56" t="s">
        <v>221</v>
      </c>
      <c r="C140" s="28" t="s">
        <v>87</v>
      </c>
      <c r="D140" s="74" t="s">
        <v>297</v>
      </c>
      <c r="E140" s="220"/>
      <c r="F140" s="221"/>
    </row>
    <row r="141" spans="1:6" ht="81.400000000000006" thickBot="1">
      <c r="A141" s="52">
        <f t="shared" si="3"/>
        <v>14</v>
      </c>
      <c r="B141" s="56" t="s">
        <v>222</v>
      </c>
      <c r="C141" s="28" t="s">
        <v>87</v>
      </c>
      <c r="D141" s="74" t="s">
        <v>297</v>
      </c>
      <c r="E141" s="220"/>
      <c r="F141" s="221"/>
    </row>
    <row r="142" spans="1:6" ht="86.25" customHeight="1" thickBot="1">
      <c r="A142" s="52">
        <f t="shared" si="3"/>
        <v>15</v>
      </c>
      <c r="B142" s="56" t="s">
        <v>223</v>
      </c>
      <c r="C142" s="28" t="s">
        <v>87</v>
      </c>
      <c r="D142" s="74" t="s">
        <v>297</v>
      </c>
      <c r="E142" s="220"/>
      <c r="F142" s="221"/>
    </row>
    <row r="143" spans="1:6" ht="81.400000000000006" thickBot="1">
      <c r="A143" s="52">
        <f t="shared" si="3"/>
        <v>16</v>
      </c>
      <c r="B143" s="56" t="s">
        <v>199</v>
      </c>
      <c r="C143" s="28" t="s">
        <v>87</v>
      </c>
      <c r="D143" s="74" t="s">
        <v>297</v>
      </c>
      <c r="E143" s="220"/>
      <c r="F143" s="221"/>
    </row>
    <row r="144" spans="1:6" ht="81.400000000000006" thickBot="1">
      <c r="A144" s="52">
        <f t="shared" si="3"/>
        <v>17</v>
      </c>
      <c r="B144" s="56" t="s">
        <v>200</v>
      </c>
      <c r="C144" s="28" t="s">
        <v>87</v>
      </c>
      <c r="D144" s="74" t="s">
        <v>297</v>
      </c>
      <c r="E144" s="220"/>
      <c r="F144" s="221"/>
    </row>
    <row r="145" spans="1:6" ht="13.9" thickBot="1">
      <c r="A145" s="52">
        <f t="shared" si="3"/>
        <v>18</v>
      </c>
      <c r="B145" s="56" t="s">
        <v>201</v>
      </c>
      <c r="C145" s="28" t="s">
        <v>87</v>
      </c>
      <c r="D145" s="74" t="s">
        <v>297</v>
      </c>
      <c r="E145" s="220"/>
      <c r="F145" s="221"/>
    </row>
    <row r="146" spans="1:6" ht="22.5" customHeight="1" thickBot="1">
      <c r="A146" s="52">
        <f t="shared" si="3"/>
        <v>19</v>
      </c>
      <c r="B146" s="56" t="s">
        <v>202</v>
      </c>
      <c r="C146" s="28" t="s">
        <v>87</v>
      </c>
      <c r="D146" s="74" t="s">
        <v>297</v>
      </c>
      <c r="E146" s="220"/>
      <c r="F146" s="221"/>
    </row>
    <row r="147" spans="1:6" ht="27.4" thickBot="1">
      <c r="A147" s="52">
        <f t="shared" si="3"/>
        <v>20</v>
      </c>
      <c r="B147" s="56" t="s">
        <v>203</v>
      </c>
      <c r="C147" s="28" t="s">
        <v>87</v>
      </c>
      <c r="D147" s="74" t="s">
        <v>297</v>
      </c>
      <c r="E147" s="220"/>
      <c r="F147" s="221"/>
    </row>
    <row r="148" spans="1:6" ht="40.9" thickBot="1">
      <c r="A148" s="52">
        <f t="shared" si="3"/>
        <v>21</v>
      </c>
      <c r="B148" s="63" t="s">
        <v>204</v>
      </c>
      <c r="C148" s="28" t="s">
        <v>158</v>
      </c>
      <c r="D148" s="74" t="s">
        <v>297</v>
      </c>
      <c r="E148" s="220"/>
      <c r="F148" s="221"/>
    </row>
    <row r="149" spans="1:6" ht="27.4" thickBot="1">
      <c r="A149" s="52">
        <f t="shared" si="3"/>
        <v>22</v>
      </c>
      <c r="B149" s="64" t="s">
        <v>205</v>
      </c>
      <c r="C149" s="28" t="s">
        <v>158</v>
      </c>
      <c r="D149" s="74" t="s">
        <v>297</v>
      </c>
      <c r="E149" s="220"/>
      <c r="F149" s="221"/>
    </row>
    <row r="150" spans="1:6" ht="27.4" thickBot="1">
      <c r="A150" s="52">
        <f t="shared" si="3"/>
        <v>23</v>
      </c>
      <c r="B150" s="64" t="s">
        <v>206</v>
      </c>
      <c r="C150" s="28" t="s">
        <v>158</v>
      </c>
      <c r="D150" s="74" t="s">
        <v>297</v>
      </c>
      <c r="E150" s="220"/>
      <c r="F150" s="221"/>
    </row>
    <row r="151" spans="1:6" ht="27.4" thickBot="1">
      <c r="A151" s="52">
        <f t="shared" si="3"/>
        <v>24</v>
      </c>
      <c r="B151" s="64" t="s">
        <v>207</v>
      </c>
      <c r="C151" s="28" t="s">
        <v>87</v>
      </c>
      <c r="D151" s="74" t="s">
        <v>297</v>
      </c>
      <c r="E151" s="220"/>
      <c r="F151" s="221"/>
    </row>
    <row r="152" spans="1:6" ht="27.4" thickBot="1">
      <c r="A152" s="52">
        <f t="shared" si="3"/>
        <v>25</v>
      </c>
      <c r="B152" s="64" t="s">
        <v>208</v>
      </c>
      <c r="C152" s="28" t="s">
        <v>87</v>
      </c>
      <c r="D152" s="74" t="s">
        <v>297</v>
      </c>
      <c r="E152" s="220"/>
      <c r="F152" s="221"/>
    </row>
    <row r="153" spans="1:6" ht="13.9" thickBot="1">
      <c r="A153" s="52">
        <f t="shared" si="3"/>
        <v>26</v>
      </c>
      <c r="B153" s="64" t="s">
        <v>209</v>
      </c>
      <c r="C153" s="28" t="s">
        <v>87</v>
      </c>
      <c r="D153" s="74" t="s">
        <v>297</v>
      </c>
      <c r="E153" s="220"/>
      <c r="F153" s="221"/>
    </row>
    <row r="154" spans="1:6" ht="27.4" thickBot="1">
      <c r="A154" s="52">
        <f t="shared" si="3"/>
        <v>27</v>
      </c>
      <c r="B154" s="64" t="s">
        <v>210</v>
      </c>
      <c r="C154" s="28" t="s">
        <v>87</v>
      </c>
      <c r="D154" s="74" t="s">
        <v>297</v>
      </c>
      <c r="E154" s="220"/>
      <c r="F154" s="221"/>
    </row>
    <row r="155" spans="1:6" ht="27.4" thickBot="1">
      <c r="A155" s="52">
        <f t="shared" si="3"/>
        <v>28</v>
      </c>
      <c r="B155" s="64" t="s">
        <v>211</v>
      </c>
      <c r="C155" s="28" t="s">
        <v>87</v>
      </c>
      <c r="D155" s="74" t="s">
        <v>297</v>
      </c>
      <c r="E155" s="220"/>
      <c r="F155" s="221"/>
    </row>
    <row r="156" spans="1:6" ht="27.4" thickBot="1">
      <c r="A156" s="52">
        <v>29</v>
      </c>
      <c r="B156" s="64" t="s">
        <v>216</v>
      </c>
      <c r="C156" s="28" t="s">
        <v>87</v>
      </c>
      <c r="D156" s="74" t="s">
        <v>297</v>
      </c>
      <c r="E156" s="220"/>
      <c r="F156" s="221"/>
    </row>
    <row r="157" spans="1:6" ht="27.4" thickBot="1">
      <c r="A157" s="52">
        <f t="shared" si="3"/>
        <v>30</v>
      </c>
      <c r="B157" s="64" t="s">
        <v>212</v>
      </c>
      <c r="C157" s="28" t="s">
        <v>87</v>
      </c>
      <c r="D157" s="74" t="s">
        <v>297</v>
      </c>
      <c r="E157" s="220"/>
      <c r="F157" s="221"/>
    </row>
    <row r="158" spans="1:6" ht="27.4" thickBot="1">
      <c r="A158" s="52">
        <f t="shared" si="3"/>
        <v>31</v>
      </c>
      <c r="B158" s="64" t="s">
        <v>12</v>
      </c>
      <c r="C158" s="28" t="s">
        <v>87</v>
      </c>
      <c r="D158" s="74" t="s">
        <v>297</v>
      </c>
      <c r="E158" s="220"/>
      <c r="F158" s="221"/>
    </row>
    <row r="159" spans="1:6" ht="27.4" thickBot="1">
      <c r="A159" s="52">
        <f t="shared" si="3"/>
        <v>32</v>
      </c>
      <c r="B159" s="64" t="s">
        <v>213</v>
      </c>
      <c r="C159" s="28" t="s">
        <v>87</v>
      </c>
      <c r="D159" s="74" t="s">
        <v>297</v>
      </c>
      <c r="E159" s="220"/>
      <c r="F159" s="221"/>
    </row>
    <row r="160" spans="1:6" ht="27.4" thickBot="1">
      <c r="A160" s="52">
        <v>33</v>
      </c>
      <c r="B160" s="64" t="s">
        <v>215</v>
      </c>
      <c r="C160" s="28" t="s">
        <v>87</v>
      </c>
      <c r="D160" s="74" t="s">
        <v>297</v>
      </c>
      <c r="E160" s="220"/>
      <c r="F160" s="221"/>
    </row>
    <row r="161" spans="1:6" ht="32.25" customHeight="1" thickBot="1">
      <c r="A161" s="173" t="s">
        <v>190</v>
      </c>
      <c r="B161" s="174"/>
      <c r="C161" s="24"/>
      <c r="D161" s="25"/>
      <c r="E161" s="144">
        <f>SUM(F128:F160)</f>
        <v>0</v>
      </c>
      <c r="F161" s="145"/>
    </row>
    <row r="162" spans="1:6" ht="15.75" thickTop="1" thickBot="1">
      <c r="A162" s="17" t="s">
        <v>225</v>
      </c>
      <c r="B162" s="168" t="s">
        <v>226</v>
      </c>
      <c r="C162" s="169"/>
      <c r="D162" s="169"/>
      <c r="E162" s="169"/>
      <c r="F162" s="170"/>
    </row>
    <row r="163" spans="1:6" ht="32.25" customHeight="1" thickTop="1" thickBot="1">
      <c r="A163" s="52">
        <v>1</v>
      </c>
      <c r="B163" s="67" t="s">
        <v>228</v>
      </c>
      <c r="C163" s="58" t="s">
        <v>89</v>
      </c>
      <c r="D163" s="73" t="s">
        <v>297</v>
      </c>
      <c r="E163" s="208"/>
      <c r="F163" s="209"/>
    </row>
    <row r="164" spans="1:6" ht="17.25" customHeight="1" thickBot="1">
      <c r="A164" s="52">
        <f t="shared" ref="A164:A192" si="4">A163+1</f>
        <v>2</v>
      </c>
      <c r="B164" s="56" t="s">
        <v>229</v>
      </c>
      <c r="C164" s="59" t="s">
        <v>22</v>
      </c>
      <c r="D164" s="74" t="s">
        <v>297</v>
      </c>
      <c r="E164" s="210"/>
      <c r="F164" s="211"/>
    </row>
    <row r="165" spans="1:6" ht="62.25" customHeight="1" thickBot="1">
      <c r="A165" s="52">
        <f t="shared" si="4"/>
        <v>3</v>
      </c>
      <c r="B165" s="56" t="s">
        <v>56</v>
      </c>
      <c r="C165" s="69" t="s">
        <v>87</v>
      </c>
      <c r="D165" s="73" t="s">
        <v>297</v>
      </c>
      <c r="E165" s="210"/>
      <c r="F165" s="211"/>
    </row>
    <row r="166" spans="1:6" ht="55.15" thickBot="1">
      <c r="A166" s="52">
        <f t="shared" si="4"/>
        <v>4</v>
      </c>
      <c r="B166" s="56" t="s">
        <v>251</v>
      </c>
      <c r="C166" s="47" t="s">
        <v>87</v>
      </c>
      <c r="D166" s="73" t="s">
        <v>297</v>
      </c>
      <c r="E166" s="206"/>
      <c r="F166" s="207"/>
    </row>
    <row r="167" spans="1:6" ht="55.15" thickBot="1">
      <c r="A167" s="52">
        <f t="shared" si="4"/>
        <v>5</v>
      </c>
      <c r="B167" s="56" t="s">
        <v>48</v>
      </c>
      <c r="C167" s="47" t="s">
        <v>87</v>
      </c>
      <c r="D167" s="73" t="s">
        <v>297</v>
      </c>
      <c r="E167" s="206"/>
      <c r="F167" s="207"/>
    </row>
    <row r="168" spans="1:6" ht="55.15" thickBot="1">
      <c r="A168" s="52">
        <f t="shared" si="4"/>
        <v>6</v>
      </c>
      <c r="B168" s="56" t="s">
        <v>58</v>
      </c>
      <c r="C168" s="47" t="s">
        <v>87</v>
      </c>
      <c r="D168" s="73" t="s">
        <v>297</v>
      </c>
      <c r="E168" s="206"/>
      <c r="F168" s="207"/>
    </row>
    <row r="169" spans="1:6" ht="55.15" thickBot="1">
      <c r="A169" s="52">
        <f t="shared" si="4"/>
        <v>7</v>
      </c>
      <c r="B169" s="56" t="s">
        <v>292</v>
      </c>
      <c r="C169" s="47" t="s">
        <v>87</v>
      </c>
      <c r="D169" s="73" t="s">
        <v>297</v>
      </c>
      <c r="E169" s="206"/>
      <c r="F169" s="207"/>
    </row>
    <row r="170" spans="1:6" ht="55.15" thickBot="1">
      <c r="A170" s="52">
        <f t="shared" si="4"/>
        <v>8</v>
      </c>
      <c r="B170" s="56" t="s">
        <v>291</v>
      </c>
      <c r="C170" s="47" t="s">
        <v>87</v>
      </c>
      <c r="D170" s="73" t="s">
        <v>297</v>
      </c>
      <c r="E170" s="206"/>
      <c r="F170" s="207"/>
    </row>
    <row r="171" spans="1:6" ht="55.15" thickBot="1">
      <c r="A171" s="52">
        <f t="shared" si="4"/>
        <v>9</v>
      </c>
      <c r="B171" s="56" t="s">
        <v>293</v>
      </c>
      <c r="C171" s="47" t="s">
        <v>87</v>
      </c>
      <c r="D171" s="73" t="s">
        <v>297</v>
      </c>
      <c r="E171" s="206"/>
      <c r="F171" s="207"/>
    </row>
    <row r="172" spans="1:6" ht="27.4" thickBot="1">
      <c r="A172" s="52">
        <f t="shared" si="4"/>
        <v>10</v>
      </c>
      <c r="B172" s="56" t="s">
        <v>230</v>
      </c>
      <c r="C172" s="59" t="s">
        <v>89</v>
      </c>
      <c r="D172" s="73" t="s">
        <v>297</v>
      </c>
      <c r="E172" s="206"/>
      <c r="F172" s="207"/>
    </row>
    <row r="173" spans="1:6" ht="13.9" thickBot="1">
      <c r="A173" s="52">
        <f t="shared" si="4"/>
        <v>11</v>
      </c>
      <c r="B173" s="56" t="s">
        <v>231</v>
      </c>
      <c r="C173" s="59" t="s">
        <v>89</v>
      </c>
      <c r="D173" s="73" t="s">
        <v>297</v>
      </c>
      <c r="E173" s="206"/>
      <c r="F173" s="207"/>
    </row>
    <row r="174" spans="1:6" ht="13.9" thickBot="1">
      <c r="A174" s="52">
        <f t="shared" si="4"/>
        <v>12</v>
      </c>
      <c r="B174" s="56" t="s">
        <v>232</v>
      </c>
      <c r="C174" s="59" t="s">
        <v>89</v>
      </c>
      <c r="D174" s="73" t="s">
        <v>297</v>
      </c>
      <c r="E174" s="206"/>
      <c r="F174" s="207"/>
    </row>
    <row r="175" spans="1:6" ht="35.25" customHeight="1" thickBot="1">
      <c r="A175" s="52">
        <f t="shared" si="4"/>
        <v>13</v>
      </c>
      <c r="B175" s="56" t="s">
        <v>233</v>
      </c>
      <c r="C175" s="59" t="s">
        <v>89</v>
      </c>
      <c r="D175" s="73" t="s">
        <v>297</v>
      </c>
      <c r="E175" s="206"/>
      <c r="F175" s="207"/>
    </row>
    <row r="176" spans="1:6" ht="27.4" thickBot="1">
      <c r="A176" s="52">
        <f t="shared" si="4"/>
        <v>14</v>
      </c>
      <c r="B176" s="56" t="s">
        <v>234</v>
      </c>
      <c r="C176" s="47" t="s">
        <v>87</v>
      </c>
      <c r="D176" s="73" t="s">
        <v>297</v>
      </c>
      <c r="E176" s="206"/>
      <c r="F176" s="207"/>
    </row>
    <row r="177" spans="1:6" ht="13.9" thickBot="1">
      <c r="A177" s="52">
        <f t="shared" si="4"/>
        <v>15</v>
      </c>
      <c r="B177" s="56" t="s">
        <v>235</v>
      </c>
      <c r="C177" s="47" t="s">
        <v>87</v>
      </c>
      <c r="D177" s="73" t="s">
        <v>297</v>
      </c>
      <c r="E177" s="206"/>
      <c r="F177" s="207"/>
    </row>
    <row r="178" spans="1:6" ht="27.4" thickBot="1">
      <c r="A178" s="52">
        <f t="shared" si="4"/>
        <v>16</v>
      </c>
      <c r="B178" s="56" t="s">
        <v>236</v>
      </c>
      <c r="C178" s="59" t="s">
        <v>158</v>
      </c>
      <c r="D178" s="73" t="s">
        <v>297</v>
      </c>
      <c r="E178" s="206"/>
      <c r="F178" s="207"/>
    </row>
    <row r="179" spans="1:6" ht="27.4" thickBot="1">
      <c r="A179" s="52">
        <f t="shared" si="4"/>
        <v>17</v>
      </c>
      <c r="B179" s="56" t="s">
        <v>237</v>
      </c>
      <c r="C179" s="47" t="s">
        <v>87</v>
      </c>
      <c r="D179" s="73" t="s">
        <v>297</v>
      </c>
      <c r="E179" s="206"/>
      <c r="F179" s="207"/>
    </row>
    <row r="180" spans="1:6" ht="27.4" thickBot="1">
      <c r="A180" s="52">
        <f t="shared" si="4"/>
        <v>18</v>
      </c>
      <c r="B180" s="56" t="s">
        <v>238</v>
      </c>
      <c r="C180" s="47" t="s">
        <v>87</v>
      </c>
      <c r="D180" s="73" t="s">
        <v>297</v>
      </c>
      <c r="E180" s="206"/>
      <c r="F180" s="207"/>
    </row>
    <row r="181" spans="1:6" ht="27.4" thickBot="1">
      <c r="A181" s="52">
        <f t="shared" si="4"/>
        <v>19</v>
      </c>
      <c r="B181" s="56" t="s">
        <v>239</v>
      </c>
      <c r="C181" s="47" t="s">
        <v>87</v>
      </c>
      <c r="D181" s="73" t="s">
        <v>297</v>
      </c>
      <c r="E181" s="206"/>
      <c r="F181" s="207"/>
    </row>
    <row r="182" spans="1:6" ht="40.9" thickBot="1">
      <c r="A182" s="52">
        <f t="shared" si="4"/>
        <v>20</v>
      </c>
      <c r="B182" s="56" t="s">
        <v>240</v>
      </c>
      <c r="C182" s="47" t="s">
        <v>87</v>
      </c>
      <c r="D182" s="73" t="s">
        <v>297</v>
      </c>
      <c r="E182" s="206"/>
      <c r="F182" s="207"/>
    </row>
    <row r="183" spans="1:6" ht="40.9" thickBot="1">
      <c r="A183" s="52">
        <f t="shared" si="4"/>
        <v>21</v>
      </c>
      <c r="B183" s="56" t="s">
        <v>241</v>
      </c>
      <c r="C183" s="47" t="s">
        <v>87</v>
      </c>
      <c r="D183" s="73" t="s">
        <v>297</v>
      </c>
      <c r="E183" s="206"/>
      <c r="F183" s="207"/>
    </row>
    <row r="184" spans="1:6" ht="40.9" thickBot="1">
      <c r="A184" s="52">
        <f t="shared" si="4"/>
        <v>22</v>
      </c>
      <c r="B184" s="56" t="s">
        <v>242</v>
      </c>
      <c r="C184" s="60" t="s">
        <v>250</v>
      </c>
      <c r="D184" s="73" t="s">
        <v>297</v>
      </c>
      <c r="E184" s="206"/>
      <c r="F184" s="207"/>
    </row>
    <row r="185" spans="1:6" ht="40.9" thickBot="1">
      <c r="A185" s="52">
        <f t="shared" si="4"/>
        <v>23</v>
      </c>
      <c r="B185" s="56" t="s">
        <v>243</v>
      </c>
      <c r="C185" s="60" t="s">
        <v>250</v>
      </c>
      <c r="D185" s="73" t="s">
        <v>297</v>
      </c>
      <c r="E185" s="206"/>
      <c r="F185" s="207"/>
    </row>
    <row r="186" spans="1:6" ht="40.9" thickBot="1">
      <c r="A186" s="52">
        <f t="shared" si="4"/>
        <v>24</v>
      </c>
      <c r="B186" s="63" t="s">
        <v>244</v>
      </c>
      <c r="C186" s="60" t="s">
        <v>250</v>
      </c>
      <c r="D186" s="73" t="s">
        <v>297</v>
      </c>
      <c r="E186" s="206"/>
      <c r="F186" s="207"/>
    </row>
    <row r="187" spans="1:6" ht="40.9" thickBot="1">
      <c r="A187" s="52">
        <f t="shared" si="4"/>
        <v>25</v>
      </c>
      <c r="B187" s="64" t="s">
        <v>245</v>
      </c>
      <c r="C187" s="60" t="s">
        <v>87</v>
      </c>
      <c r="D187" s="73" t="s">
        <v>297</v>
      </c>
      <c r="E187" s="206"/>
      <c r="F187" s="207"/>
    </row>
    <row r="188" spans="1:6" ht="40.9" thickBot="1">
      <c r="A188" s="52"/>
      <c r="B188" s="64" t="s">
        <v>49</v>
      </c>
      <c r="C188" s="60" t="s">
        <v>87</v>
      </c>
      <c r="D188" s="73" t="s">
        <v>297</v>
      </c>
      <c r="E188" s="206"/>
      <c r="F188" s="207"/>
    </row>
    <row r="189" spans="1:6" ht="129.75" customHeight="1" thickBot="1">
      <c r="A189" s="52">
        <f>A187+1</f>
        <v>26</v>
      </c>
      <c r="B189" s="64" t="s">
        <v>246</v>
      </c>
      <c r="C189" s="60" t="s">
        <v>87</v>
      </c>
      <c r="D189" s="73" t="s">
        <v>297</v>
      </c>
      <c r="E189" s="206"/>
      <c r="F189" s="207"/>
    </row>
    <row r="190" spans="1:6" ht="27.4" thickBot="1">
      <c r="A190" s="52">
        <f t="shared" si="4"/>
        <v>27</v>
      </c>
      <c r="B190" s="64" t="s">
        <v>247</v>
      </c>
      <c r="C190" s="59" t="s">
        <v>158</v>
      </c>
      <c r="D190" s="73" t="s">
        <v>297</v>
      </c>
      <c r="E190" s="206"/>
      <c r="F190" s="207"/>
    </row>
    <row r="191" spans="1:6" ht="27.4" thickBot="1">
      <c r="A191" s="52">
        <f t="shared" si="4"/>
        <v>28</v>
      </c>
      <c r="B191" s="64" t="s">
        <v>248</v>
      </c>
      <c r="C191" s="59" t="s">
        <v>158</v>
      </c>
      <c r="D191" s="73" t="s">
        <v>297</v>
      </c>
      <c r="E191" s="206"/>
      <c r="F191" s="207"/>
    </row>
    <row r="192" spans="1:6" ht="15.75" customHeight="1" thickBot="1">
      <c r="A192" s="52">
        <f t="shared" si="4"/>
        <v>29</v>
      </c>
      <c r="B192" s="64" t="s">
        <v>249</v>
      </c>
      <c r="C192" s="59" t="s">
        <v>158</v>
      </c>
      <c r="D192" s="76" t="s">
        <v>297</v>
      </c>
      <c r="E192" s="210"/>
      <c r="F192" s="211"/>
    </row>
    <row r="193" spans="1:6" ht="29.25" customHeight="1" thickBot="1">
      <c r="A193" s="171" t="s">
        <v>227</v>
      </c>
      <c r="B193" s="172"/>
      <c r="C193" s="24"/>
      <c r="D193" s="25"/>
      <c r="E193" s="144">
        <f>SUM(F163:F192)</f>
        <v>0</v>
      </c>
      <c r="F193" s="145"/>
    </row>
    <row r="194" spans="1:6" ht="15.75" thickTop="1" thickBot="1">
      <c r="A194" s="17" t="s">
        <v>252</v>
      </c>
      <c r="B194" s="168" t="s">
        <v>253</v>
      </c>
      <c r="C194" s="169"/>
      <c r="D194" s="169"/>
      <c r="E194" s="169"/>
      <c r="F194" s="170"/>
    </row>
    <row r="195" spans="1:6" ht="41.25" thickTop="1" thickBot="1">
      <c r="A195" s="52">
        <v>1</v>
      </c>
      <c r="B195" s="67" t="s">
        <v>6</v>
      </c>
      <c r="C195" s="58" t="s">
        <v>87</v>
      </c>
      <c r="D195" s="73" t="s">
        <v>297</v>
      </c>
      <c r="E195" s="208"/>
      <c r="F195" s="209"/>
    </row>
    <row r="196" spans="1:6" ht="75" customHeight="1" thickBot="1">
      <c r="A196" s="52">
        <f t="shared" ref="A196:A205" si="5">A195+1</f>
        <v>2</v>
      </c>
      <c r="B196" s="72" t="s">
        <v>7</v>
      </c>
      <c r="C196" s="59" t="s">
        <v>87</v>
      </c>
      <c r="D196" s="73" t="s">
        <v>297</v>
      </c>
      <c r="E196" s="210"/>
      <c r="F196" s="211"/>
    </row>
    <row r="197" spans="1:6" ht="107.25" customHeight="1" thickBot="1">
      <c r="A197" s="52">
        <f t="shared" si="5"/>
        <v>3</v>
      </c>
      <c r="B197" s="56" t="s">
        <v>8</v>
      </c>
      <c r="C197" s="47" t="s">
        <v>158</v>
      </c>
      <c r="D197" s="73" t="s">
        <v>297</v>
      </c>
      <c r="E197" s="210"/>
      <c r="F197" s="211"/>
    </row>
    <row r="198" spans="1:6" ht="48.75" customHeight="1" thickBot="1">
      <c r="A198" s="52">
        <f t="shared" si="5"/>
        <v>4</v>
      </c>
      <c r="B198" s="56" t="s">
        <v>279</v>
      </c>
      <c r="C198" s="47" t="s">
        <v>158</v>
      </c>
      <c r="D198" s="73" t="s">
        <v>297</v>
      </c>
      <c r="E198" s="210"/>
      <c r="F198" s="211"/>
    </row>
    <row r="199" spans="1:6" ht="40.9" thickBot="1">
      <c r="A199" s="52">
        <f t="shared" si="5"/>
        <v>5</v>
      </c>
      <c r="B199" s="56" t="s">
        <v>278</v>
      </c>
      <c r="C199" s="47" t="s">
        <v>89</v>
      </c>
      <c r="D199" s="73" t="s">
        <v>297</v>
      </c>
      <c r="E199" s="210"/>
      <c r="F199" s="211"/>
    </row>
    <row r="200" spans="1:6" ht="40.9" thickBot="1">
      <c r="A200" s="52">
        <f t="shared" si="5"/>
        <v>6</v>
      </c>
      <c r="B200" s="56" t="s">
        <v>60</v>
      </c>
      <c r="C200" s="47" t="s">
        <v>89</v>
      </c>
      <c r="D200" s="73" t="s">
        <v>297</v>
      </c>
      <c r="E200" s="210"/>
      <c r="F200" s="211"/>
    </row>
    <row r="201" spans="1:6" ht="34.5" customHeight="1" thickBot="1">
      <c r="A201" s="52">
        <f t="shared" si="5"/>
        <v>7</v>
      </c>
      <c r="B201" s="56" t="s">
        <v>259</v>
      </c>
      <c r="C201" s="47" t="s">
        <v>89</v>
      </c>
      <c r="D201" s="73" t="s">
        <v>297</v>
      </c>
      <c r="E201" s="210"/>
      <c r="F201" s="211"/>
    </row>
    <row r="202" spans="1:6" ht="40.9" thickBot="1">
      <c r="A202" s="52">
        <f t="shared" si="5"/>
        <v>8</v>
      </c>
      <c r="B202" s="66" t="s">
        <v>266</v>
      </c>
      <c r="C202" s="47" t="s">
        <v>89</v>
      </c>
      <c r="D202" s="73" t="s">
        <v>297</v>
      </c>
      <c r="E202" s="210"/>
      <c r="F202" s="211"/>
    </row>
    <row r="203" spans="1:6" ht="27.4" thickBot="1">
      <c r="A203" s="52">
        <f t="shared" si="5"/>
        <v>9</v>
      </c>
      <c r="B203" s="56" t="s">
        <v>270</v>
      </c>
      <c r="C203" s="59" t="s">
        <v>87</v>
      </c>
      <c r="D203" s="73" t="s">
        <v>297</v>
      </c>
      <c r="E203" s="210"/>
      <c r="F203" s="211"/>
    </row>
    <row r="204" spans="1:6" ht="13.9" thickBot="1">
      <c r="A204" s="52">
        <f t="shared" si="5"/>
        <v>10</v>
      </c>
      <c r="B204" s="56" t="s">
        <v>271</v>
      </c>
      <c r="C204" s="59" t="s">
        <v>87</v>
      </c>
      <c r="D204" s="73" t="s">
        <v>297</v>
      </c>
      <c r="E204" s="210"/>
      <c r="F204" s="211"/>
    </row>
    <row r="205" spans="1:6" ht="15.75" customHeight="1" thickBot="1">
      <c r="A205" s="52">
        <f t="shared" si="5"/>
        <v>11</v>
      </c>
      <c r="B205" s="56" t="s">
        <v>272</v>
      </c>
      <c r="C205" s="59" t="s">
        <v>87</v>
      </c>
      <c r="D205" s="73" t="s">
        <v>297</v>
      </c>
      <c r="E205" s="210"/>
      <c r="F205" s="211"/>
    </row>
    <row r="206" spans="1:6" ht="31.5" customHeight="1" thickBot="1">
      <c r="A206" s="171" t="s">
        <v>254</v>
      </c>
      <c r="B206" s="172"/>
      <c r="C206" s="24"/>
      <c r="D206" s="25"/>
      <c r="E206" s="144">
        <f>SUM(F195:F205)</f>
        <v>0</v>
      </c>
      <c r="F206" s="145"/>
    </row>
    <row r="207" spans="1:6" ht="15.75" thickTop="1" thickBot="1">
      <c r="A207" s="17" t="s">
        <v>260</v>
      </c>
      <c r="B207" s="168" t="s">
        <v>261</v>
      </c>
      <c r="C207" s="169"/>
      <c r="D207" s="169"/>
      <c r="E207" s="169"/>
      <c r="F207" s="170"/>
    </row>
    <row r="208" spans="1:6" ht="27.75" thickTop="1" thickBot="1">
      <c r="A208" s="52">
        <v>1</v>
      </c>
      <c r="B208" s="67" t="s">
        <v>263</v>
      </c>
      <c r="C208" s="58" t="s">
        <v>87</v>
      </c>
      <c r="D208" s="115" t="s">
        <v>297</v>
      </c>
      <c r="E208" s="271"/>
      <c r="F208" s="272"/>
    </row>
    <row r="209" spans="1:6" ht="40.9" thickBot="1">
      <c r="A209" s="52">
        <f t="shared" ref="A209:A215" si="6">A208+1</f>
        <v>2</v>
      </c>
      <c r="B209" s="72" t="s">
        <v>277</v>
      </c>
      <c r="C209" s="59" t="s">
        <v>87</v>
      </c>
      <c r="D209" s="115" t="s">
        <v>297</v>
      </c>
      <c r="E209" s="269"/>
      <c r="F209" s="270"/>
    </row>
    <row r="210" spans="1:6" ht="27.4" thickBot="1">
      <c r="A210" s="52">
        <f t="shared" si="6"/>
        <v>3</v>
      </c>
      <c r="B210" s="56" t="s">
        <v>264</v>
      </c>
      <c r="C210" s="47" t="s">
        <v>158</v>
      </c>
      <c r="D210" s="115" t="s">
        <v>297</v>
      </c>
      <c r="E210" s="267"/>
      <c r="F210" s="268"/>
    </row>
    <row r="211" spans="1:6" ht="62.25" customHeight="1" thickBot="1">
      <c r="A211" s="52">
        <f t="shared" si="6"/>
        <v>4</v>
      </c>
      <c r="B211" s="56" t="s">
        <v>274</v>
      </c>
      <c r="C211" s="47" t="s">
        <v>158</v>
      </c>
      <c r="D211" s="115" t="s">
        <v>297</v>
      </c>
      <c r="E211" s="267"/>
      <c r="F211" s="268"/>
    </row>
    <row r="212" spans="1:6" ht="40.9" thickBot="1">
      <c r="A212" s="52">
        <f t="shared" si="6"/>
        <v>5</v>
      </c>
      <c r="B212" s="56" t="s">
        <v>265</v>
      </c>
      <c r="C212" s="47" t="s">
        <v>89</v>
      </c>
      <c r="D212" s="115" t="s">
        <v>297</v>
      </c>
      <c r="E212" s="267"/>
      <c r="F212" s="268"/>
    </row>
    <row r="213" spans="1:6" ht="27.4" thickBot="1">
      <c r="A213" s="52">
        <f t="shared" si="6"/>
        <v>6</v>
      </c>
      <c r="B213" s="56" t="s">
        <v>267</v>
      </c>
      <c r="C213" s="59" t="s">
        <v>87</v>
      </c>
      <c r="D213" s="115" t="s">
        <v>297</v>
      </c>
      <c r="E213" s="267"/>
      <c r="F213" s="268"/>
    </row>
    <row r="214" spans="1:6" ht="13.9" thickBot="1">
      <c r="A214" s="52">
        <f t="shared" si="6"/>
        <v>7</v>
      </c>
      <c r="B214" s="56" t="s">
        <v>268</v>
      </c>
      <c r="C214" s="59" t="s">
        <v>87</v>
      </c>
      <c r="D214" s="115" t="s">
        <v>297</v>
      </c>
      <c r="E214" s="267"/>
      <c r="F214" s="268"/>
    </row>
    <row r="215" spans="1:6" ht="15.75" customHeight="1" thickBot="1">
      <c r="A215" s="52">
        <f t="shared" si="6"/>
        <v>8</v>
      </c>
      <c r="B215" s="56" t="s">
        <v>269</v>
      </c>
      <c r="C215" s="59" t="s">
        <v>87</v>
      </c>
      <c r="D215" s="115" t="str">
        <f>D205</f>
        <v>pauš.</v>
      </c>
      <c r="E215" s="269"/>
      <c r="F215" s="270"/>
    </row>
    <row r="216" spans="1:6" ht="33.75" customHeight="1" thickBot="1">
      <c r="A216" s="171" t="s">
        <v>262</v>
      </c>
      <c r="B216" s="172"/>
      <c r="C216" s="24"/>
      <c r="D216" s="25"/>
      <c r="E216" s="144">
        <f>SUM(F208:F215)</f>
        <v>0</v>
      </c>
      <c r="F216" s="145"/>
    </row>
    <row r="217" spans="1:6" ht="15.75" thickTop="1" thickBot="1">
      <c r="A217" s="17" t="s">
        <v>273</v>
      </c>
      <c r="B217" s="168" t="s">
        <v>275</v>
      </c>
      <c r="C217" s="169"/>
      <c r="D217" s="169"/>
      <c r="E217" s="169"/>
      <c r="F217" s="170"/>
    </row>
    <row r="218" spans="1:6" ht="54.75" thickTop="1" thickBot="1">
      <c r="A218" s="52">
        <v>1</v>
      </c>
      <c r="B218" s="67" t="s">
        <v>283</v>
      </c>
      <c r="C218" s="47" t="s">
        <v>158</v>
      </c>
      <c r="D218" s="73" t="s">
        <v>297</v>
      </c>
      <c r="E218" s="208"/>
      <c r="F218" s="209"/>
    </row>
    <row r="219" spans="1:6" ht="54.4" thickBot="1">
      <c r="A219" s="52">
        <f t="shared" ref="A219:A227" si="7">A218+1</f>
        <v>2</v>
      </c>
      <c r="B219" s="56" t="s">
        <v>282</v>
      </c>
      <c r="C219" s="47" t="s">
        <v>158</v>
      </c>
      <c r="D219" s="73" t="s">
        <v>297</v>
      </c>
      <c r="E219" s="210"/>
      <c r="F219" s="211"/>
    </row>
    <row r="220" spans="1:6" ht="54.4" thickBot="1">
      <c r="A220" s="52">
        <f t="shared" si="7"/>
        <v>3</v>
      </c>
      <c r="B220" s="72" t="s">
        <v>281</v>
      </c>
      <c r="C220" s="47" t="s">
        <v>158</v>
      </c>
      <c r="D220" s="73" t="s">
        <v>297</v>
      </c>
      <c r="E220" s="210"/>
      <c r="F220" s="211"/>
    </row>
    <row r="221" spans="1:6" ht="76.5" customHeight="1" thickBot="1">
      <c r="A221" s="52">
        <f t="shared" si="7"/>
        <v>4</v>
      </c>
      <c r="B221" s="72" t="s">
        <v>280</v>
      </c>
      <c r="C221" s="47" t="s">
        <v>158</v>
      </c>
      <c r="D221" s="73" t="s">
        <v>297</v>
      </c>
      <c r="E221" s="210"/>
      <c r="F221" s="211"/>
    </row>
    <row r="222" spans="1:6" ht="62.25" customHeight="1" thickBot="1">
      <c r="A222" s="52">
        <f t="shared" si="7"/>
        <v>5</v>
      </c>
      <c r="B222" s="72" t="s">
        <v>0</v>
      </c>
      <c r="C222" s="47" t="s">
        <v>158</v>
      </c>
      <c r="D222" s="73" t="s">
        <v>297</v>
      </c>
      <c r="E222" s="210"/>
      <c r="F222" s="211"/>
    </row>
    <row r="223" spans="1:6" ht="122.25" customHeight="1" thickBot="1">
      <c r="A223" s="52">
        <f t="shared" si="7"/>
        <v>6</v>
      </c>
      <c r="B223" s="72" t="s">
        <v>21</v>
      </c>
      <c r="C223" s="47" t="s">
        <v>158</v>
      </c>
      <c r="D223" s="73" t="s">
        <v>297</v>
      </c>
      <c r="E223" s="210"/>
      <c r="F223" s="211"/>
    </row>
    <row r="224" spans="1:6" ht="66" customHeight="1" thickBot="1">
      <c r="A224" s="52">
        <f t="shared" si="7"/>
        <v>7</v>
      </c>
      <c r="B224" s="72" t="s">
        <v>2</v>
      </c>
      <c r="C224" s="47" t="s">
        <v>89</v>
      </c>
      <c r="D224" s="73" t="s">
        <v>297</v>
      </c>
      <c r="E224" s="210"/>
      <c r="F224" s="211"/>
    </row>
    <row r="225" spans="1:6" ht="40.9" thickBot="1">
      <c r="A225" s="52">
        <f t="shared" si="7"/>
        <v>8</v>
      </c>
      <c r="B225" s="56" t="s">
        <v>3</v>
      </c>
      <c r="C225" s="47" t="s">
        <v>158</v>
      </c>
      <c r="D225" s="73" t="s">
        <v>297</v>
      </c>
      <c r="E225" s="210"/>
      <c r="F225" s="211"/>
    </row>
    <row r="226" spans="1:6" ht="27.4" thickBot="1">
      <c r="A226" s="52">
        <f t="shared" si="7"/>
        <v>9</v>
      </c>
      <c r="B226" s="56" t="s">
        <v>4</v>
      </c>
      <c r="C226" s="47" t="s">
        <v>158</v>
      </c>
      <c r="D226" s="73" t="s">
        <v>297</v>
      </c>
      <c r="E226" s="210"/>
      <c r="F226" s="211"/>
    </row>
    <row r="227" spans="1:6" ht="27.4" thickBot="1">
      <c r="A227" s="52">
        <f t="shared" si="7"/>
        <v>10</v>
      </c>
      <c r="B227" s="56" t="s">
        <v>5</v>
      </c>
      <c r="C227" s="47" t="s">
        <v>158</v>
      </c>
      <c r="D227" s="73" t="s">
        <v>297</v>
      </c>
      <c r="E227" s="210"/>
      <c r="F227" s="211"/>
    </row>
    <row r="228" spans="1:6" ht="33" customHeight="1" thickBot="1">
      <c r="A228" s="171" t="s">
        <v>276</v>
      </c>
      <c r="B228" s="172"/>
      <c r="C228" s="24"/>
      <c r="D228" s="25"/>
      <c r="E228" s="144">
        <f>SUM(F218:F227)</f>
        <v>0</v>
      </c>
      <c r="F228" s="145"/>
    </row>
    <row r="229" spans="1:6" ht="29.25" customHeight="1" thickTop="1">
      <c r="A229" s="177" t="s">
        <v>61</v>
      </c>
      <c r="B229" s="178"/>
      <c r="C229" s="178"/>
      <c r="D229" s="178"/>
      <c r="E229" s="178"/>
      <c r="F229" s="178"/>
    </row>
    <row r="232" spans="1:6" ht="15">
      <c r="B232" s="78" t="s">
        <v>80</v>
      </c>
    </row>
    <row r="233" spans="1:6" ht="15">
      <c r="B233" s="78"/>
    </row>
    <row r="234" spans="1:6" ht="13.9">
      <c r="A234" s="80" t="s">
        <v>81</v>
      </c>
      <c r="B234" s="79" t="str">
        <f>B8</f>
        <v>UNUTRAŠNJA OPREMA</v>
      </c>
      <c r="C234" s="81"/>
      <c r="D234" s="82"/>
      <c r="E234" s="83"/>
      <c r="F234" s="83">
        <f>E23</f>
        <v>0</v>
      </c>
    </row>
    <row r="235" spans="1:6" ht="13.9">
      <c r="A235" s="80" t="s">
        <v>82</v>
      </c>
      <c r="B235" s="79" t="str">
        <f>B24</f>
        <v>SPOLJNA OPREMA</v>
      </c>
      <c r="C235" s="81"/>
      <c r="D235" s="82"/>
      <c r="E235" s="83"/>
      <c r="F235" s="83">
        <f>E68</f>
        <v>0</v>
      </c>
    </row>
    <row r="236" spans="1:6" ht="13.9">
      <c r="A236" s="80" t="s">
        <v>84</v>
      </c>
      <c r="B236" s="79" t="str">
        <f>B69</f>
        <v>KABLOVI, KABLOVSKI PRIBOR I UZEMLJENJE</v>
      </c>
      <c r="C236" s="81"/>
      <c r="D236" s="82"/>
      <c r="E236" s="83"/>
      <c r="F236" s="83">
        <f>E116</f>
        <v>0</v>
      </c>
    </row>
    <row r="237" spans="1:6" ht="13.9">
      <c r="A237" s="80" t="s">
        <v>85</v>
      </c>
      <c r="B237" s="79" t="str">
        <f>B117</f>
        <v>UGRADNJA UNUTRAŠNJE OPREME</v>
      </c>
      <c r="C237" s="81"/>
      <c r="D237" s="82"/>
      <c r="E237" s="83"/>
      <c r="F237" s="83">
        <f>E126</f>
        <v>0</v>
      </c>
    </row>
    <row r="238" spans="1:6" ht="13.9">
      <c r="A238" s="80" t="s">
        <v>224</v>
      </c>
      <c r="B238" s="79" t="str">
        <f>B127</f>
        <v>UGRADNJA SPOLJNE OPREME</v>
      </c>
      <c r="C238" s="81"/>
      <c r="D238" s="82"/>
      <c r="E238" s="83"/>
      <c r="F238" s="83">
        <f>E161</f>
        <v>0</v>
      </c>
    </row>
    <row r="239" spans="1:6" ht="13.9">
      <c r="A239" s="80" t="s">
        <v>225</v>
      </c>
      <c r="B239" s="79" t="str">
        <f>B162</f>
        <v xml:space="preserve">UGRADNJA KABLOVA, KABLOVSKOG PRIBORA I UZEMLJENJA </v>
      </c>
      <c r="C239" s="81"/>
      <c r="D239" s="82"/>
      <c r="E239" s="83"/>
      <c r="F239" s="83">
        <f>E193</f>
        <v>0</v>
      </c>
    </row>
    <row r="240" spans="1:6" ht="13.9">
      <c r="A240" s="80" t="s">
        <v>252</v>
      </c>
      <c r="B240" s="79" t="str">
        <f>B194</f>
        <v>DODATNA OPREMA ZA ETCS NIVO 1</v>
      </c>
      <c r="C240" s="81"/>
      <c r="D240" s="82"/>
      <c r="E240" s="83"/>
      <c r="F240" s="83">
        <f>E206</f>
        <v>0</v>
      </c>
    </row>
    <row r="241" spans="1:6" ht="13.9">
      <c r="A241" s="80" t="s">
        <v>260</v>
      </c>
      <c r="B241" s="79" t="str">
        <f>B207</f>
        <v>UGRADNJA DODATNE OPREME ZA ETCS NIVO 1</v>
      </c>
      <c r="C241" s="81"/>
      <c r="D241" s="82"/>
      <c r="E241" s="83"/>
      <c r="F241" s="83">
        <f>E216</f>
        <v>0</v>
      </c>
    </row>
    <row r="242" spans="1:6" ht="13.9">
      <c r="A242" s="84" t="s">
        <v>273</v>
      </c>
      <c r="B242" s="85" t="str">
        <f>B217</f>
        <v>PROJEKTOVANJE I OSTALI TROŠKOVI</v>
      </c>
      <c r="C242" s="86"/>
      <c r="D242" s="87"/>
      <c r="E242" s="88"/>
      <c r="F242" s="88">
        <f>E228</f>
        <v>0</v>
      </c>
    </row>
    <row r="243" spans="1:6" ht="13.9">
      <c r="B243" s="79" t="s">
        <v>298</v>
      </c>
      <c r="F243" s="83">
        <f>SUM(F234:F242)</f>
        <v>0</v>
      </c>
    </row>
    <row r="247" spans="1:6" ht="15">
      <c r="D247" s="167"/>
      <c r="E247" s="167"/>
      <c r="F247" s="167"/>
    </row>
    <row r="248" spans="1:6" ht="15">
      <c r="D248" s="167"/>
      <c r="E248" s="167"/>
      <c r="F248" s="167"/>
    </row>
    <row r="249" spans="1:6" ht="15">
      <c r="D249" s="141"/>
      <c r="E249" s="131"/>
      <c r="F249" s="131"/>
    </row>
    <row r="250" spans="1:6" ht="15">
      <c r="D250" s="167"/>
      <c r="E250" s="167"/>
      <c r="F250" s="167"/>
    </row>
  </sheetData>
  <mergeCells count="260">
    <mergeCell ref="J14:J15"/>
    <mergeCell ref="L14:L15"/>
    <mergeCell ref="B4:F4"/>
    <mergeCell ref="C6:C7"/>
    <mergeCell ref="D6:D7"/>
    <mergeCell ref="B6:B7"/>
    <mergeCell ref="E6:F7"/>
    <mergeCell ref="D10:D12"/>
    <mergeCell ref="A6:A7"/>
    <mergeCell ref="A10:A12"/>
    <mergeCell ref="B8:F8"/>
    <mergeCell ref="C10:C12"/>
    <mergeCell ref="E9:F9"/>
    <mergeCell ref="E13:F13"/>
    <mergeCell ref="E10:F12"/>
    <mergeCell ref="E14:F15"/>
    <mergeCell ref="N6:N7"/>
    <mergeCell ref="G6:G7"/>
    <mergeCell ref="H6:H7"/>
    <mergeCell ref="I6:I7"/>
    <mergeCell ref="J6:J7"/>
    <mergeCell ref="K6:K7"/>
    <mergeCell ref="M6:M7"/>
    <mergeCell ref="L6:L7"/>
    <mergeCell ref="A23:B23"/>
    <mergeCell ref="D14:D15"/>
    <mergeCell ref="C14:C15"/>
    <mergeCell ref="A14:A15"/>
    <mergeCell ref="E18:F18"/>
    <mergeCell ref="E19:F19"/>
    <mergeCell ref="E20:F20"/>
    <mergeCell ref="E21:F21"/>
    <mergeCell ref="E22:F22"/>
    <mergeCell ref="E23:F23"/>
    <mergeCell ref="N14:N15"/>
    <mergeCell ref="K14:K15"/>
    <mergeCell ref="G14:G15"/>
    <mergeCell ref="H14:H15"/>
    <mergeCell ref="I14:I15"/>
    <mergeCell ref="M14:M15"/>
    <mergeCell ref="I68:J68"/>
    <mergeCell ref="A193:B193"/>
    <mergeCell ref="A68:B68"/>
    <mergeCell ref="B24:F24"/>
    <mergeCell ref="B127:F127"/>
    <mergeCell ref="A161:B161"/>
    <mergeCell ref="B162:F162"/>
    <mergeCell ref="A126:B126"/>
    <mergeCell ref="B117:F117"/>
    <mergeCell ref="E25:F25"/>
    <mergeCell ref="E26:F26"/>
    <mergeCell ref="E27:F27"/>
    <mergeCell ref="E28:F28"/>
    <mergeCell ref="E29:F29"/>
    <mergeCell ref="E30:F30"/>
    <mergeCell ref="E31:F31"/>
    <mergeCell ref="B69:F69"/>
    <mergeCell ref="A116:B116"/>
    <mergeCell ref="E32:F32"/>
    <mergeCell ref="E33:F33"/>
    <mergeCell ref="E35:F35"/>
    <mergeCell ref="E36:F36"/>
    <mergeCell ref="E37:F37"/>
    <mergeCell ref="E38:F38"/>
    <mergeCell ref="E16:F16"/>
    <mergeCell ref="E17:F17"/>
    <mergeCell ref="D250:F250"/>
    <mergeCell ref="B194:F194"/>
    <mergeCell ref="A228:B228"/>
    <mergeCell ref="D247:F247"/>
    <mergeCell ref="B207:F207"/>
    <mergeCell ref="A216:B216"/>
    <mergeCell ref="B217:F217"/>
    <mergeCell ref="A206:B206"/>
    <mergeCell ref="A229:F229"/>
    <mergeCell ref="D248:F248"/>
    <mergeCell ref="E199:F199"/>
    <mergeCell ref="E200:F200"/>
    <mergeCell ref="E201:F201"/>
    <mergeCell ref="E202:F202"/>
    <mergeCell ref="E203:F203"/>
    <mergeCell ref="E204:F204"/>
    <mergeCell ref="E39:F39"/>
    <mergeCell ref="E40:F40"/>
    <mergeCell ref="E41:F41"/>
    <mergeCell ref="E42:F42"/>
    <mergeCell ref="E43:F43"/>
    <mergeCell ref="E34:F34"/>
    <mergeCell ref="E49:F49"/>
    <mergeCell ref="E50:F50"/>
    <mergeCell ref="E51:F51"/>
    <mergeCell ref="E52:F52"/>
    <mergeCell ref="E53:F53"/>
    <mergeCell ref="E44:F44"/>
    <mergeCell ref="E45:F45"/>
    <mergeCell ref="E46:F46"/>
    <mergeCell ref="E47:F47"/>
    <mergeCell ref="E48:F48"/>
    <mergeCell ref="E59:F59"/>
    <mergeCell ref="E60:F60"/>
    <mergeCell ref="E61:F61"/>
    <mergeCell ref="E62:F62"/>
    <mergeCell ref="E63:F63"/>
    <mergeCell ref="E54:F54"/>
    <mergeCell ref="E55:F55"/>
    <mergeCell ref="E56:F56"/>
    <mergeCell ref="E57:F57"/>
    <mergeCell ref="E58:F58"/>
    <mergeCell ref="E70:F70"/>
    <mergeCell ref="E71:F71"/>
    <mergeCell ref="E72:F72"/>
    <mergeCell ref="E73:F73"/>
    <mergeCell ref="E74:F74"/>
    <mergeCell ref="E64:F64"/>
    <mergeCell ref="E65:F65"/>
    <mergeCell ref="E66:F66"/>
    <mergeCell ref="E67:F67"/>
    <mergeCell ref="E68:F68"/>
    <mergeCell ref="E80:F80"/>
    <mergeCell ref="E81:F81"/>
    <mergeCell ref="E82:F82"/>
    <mergeCell ref="E83:F83"/>
    <mergeCell ref="E84:F84"/>
    <mergeCell ref="E75:F75"/>
    <mergeCell ref="E76:F76"/>
    <mergeCell ref="E77:F77"/>
    <mergeCell ref="E78:F78"/>
    <mergeCell ref="E79:F79"/>
    <mergeCell ref="E90:F90"/>
    <mergeCell ref="E91:F91"/>
    <mergeCell ref="E92:F92"/>
    <mergeCell ref="E93:F93"/>
    <mergeCell ref="E94:F94"/>
    <mergeCell ref="E85:F85"/>
    <mergeCell ref="E86:F86"/>
    <mergeCell ref="E87:F87"/>
    <mergeCell ref="E88:F88"/>
    <mergeCell ref="E89:F89"/>
    <mergeCell ref="E100:F100"/>
    <mergeCell ref="E101:F101"/>
    <mergeCell ref="E102:F102"/>
    <mergeCell ref="E103:F103"/>
    <mergeCell ref="E104:F104"/>
    <mergeCell ref="E95:F95"/>
    <mergeCell ref="E96:F96"/>
    <mergeCell ref="E97:F97"/>
    <mergeCell ref="E98:F98"/>
    <mergeCell ref="E99:F99"/>
    <mergeCell ref="E110:F110"/>
    <mergeCell ref="E111:F111"/>
    <mergeCell ref="E112:F112"/>
    <mergeCell ref="E113:F113"/>
    <mergeCell ref="E114:F114"/>
    <mergeCell ref="E105:F105"/>
    <mergeCell ref="E106:F106"/>
    <mergeCell ref="E107:F107"/>
    <mergeCell ref="E108:F108"/>
    <mergeCell ref="E109:F109"/>
    <mergeCell ref="E121:F121"/>
    <mergeCell ref="E122:F122"/>
    <mergeCell ref="E123:F123"/>
    <mergeCell ref="E124:F124"/>
    <mergeCell ref="E125:F125"/>
    <mergeCell ref="E115:F115"/>
    <mergeCell ref="E116:F116"/>
    <mergeCell ref="E118:F118"/>
    <mergeCell ref="E119:F119"/>
    <mergeCell ref="E120:F120"/>
    <mergeCell ref="E132:F132"/>
    <mergeCell ref="E133:F133"/>
    <mergeCell ref="E134:F134"/>
    <mergeCell ref="E135:F135"/>
    <mergeCell ref="E136:F136"/>
    <mergeCell ref="E126:F126"/>
    <mergeCell ref="E128:F128"/>
    <mergeCell ref="E129:F129"/>
    <mergeCell ref="E130:F130"/>
    <mergeCell ref="E131:F131"/>
    <mergeCell ref="E142:F142"/>
    <mergeCell ref="E143:F143"/>
    <mergeCell ref="E144:F144"/>
    <mergeCell ref="E145:F145"/>
    <mergeCell ref="E146:F146"/>
    <mergeCell ref="E137:F137"/>
    <mergeCell ref="E138:F138"/>
    <mergeCell ref="E139:F139"/>
    <mergeCell ref="E140:F140"/>
    <mergeCell ref="E141:F141"/>
    <mergeCell ref="E152:F152"/>
    <mergeCell ref="E153:F153"/>
    <mergeCell ref="E154:F154"/>
    <mergeCell ref="E155:F155"/>
    <mergeCell ref="E156:F156"/>
    <mergeCell ref="E147:F147"/>
    <mergeCell ref="E148:F148"/>
    <mergeCell ref="E149:F149"/>
    <mergeCell ref="E150:F150"/>
    <mergeCell ref="E151:F151"/>
    <mergeCell ref="E163:F163"/>
    <mergeCell ref="E164:F164"/>
    <mergeCell ref="E165:F165"/>
    <mergeCell ref="E166:F166"/>
    <mergeCell ref="E167:F167"/>
    <mergeCell ref="E157:F157"/>
    <mergeCell ref="E158:F158"/>
    <mergeCell ref="E159:F159"/>
    <mergeCell ref="E160:F160"/>
    <mergeCell ref="E161:F161"/>
    <mergeCell ref="E173:F173"/>
    <mergeCell ref="E174:F174"/>
    <mergeCell ref="E175:F175"/>
    <mergeCell ref="E176:F176"/>
    <mergeCell ref="E177:F177"/>
    <mergeCell ref="E168:F168"/>
    <mergeCell ref="E169:F169"/>
    <mergeCell ref="E170:F170"/>
    <mergeCell ref="E171:F171"/>
    <mergeCell ref="E172:F172"/>
    <mergeCell ref="E183:F183"/>
    <mergeCell ref="E184:F184"/>
    <mergeCell ref="E185:F185"/>
    <mergeCell ref="E186:F186"/>
    <mergeCell ref="E187:F187"/>
    <mergeCell ref="E178:F178"/>
    <mergeCell ref="E179:F179"/>
    <mergeCell ref="E180:F180"/>
    <mergeCell ref="E181:F181"/>
    <mergeCell ref="E182:F182"/>
    <mergeCell ref="E193:F193"/>
    <mergeCell ref="E195:F195"/>
    <mergeCell ref="E196:F196"/>
    <mergeCell ref="E197:F197"/>
    <mergeCell ref="E198:F198"/>
    <mergeCell ref="E188:F188"/>
    <mergeCell ref="E189:F189"/>
    <mergeCell ref="E190:F190"/>
    <mergeCell ref="E191:F191"/>
    <mergeCell ref="E192:F192"/>
    <mergeCell ref="E211:F211"/>
    <mergeCell ref="E212:F212"/>
    <mergeCell ref="E213:F213"/>
    <mergeCell ref="E214:F214"/>
    <mergeCell ref="E215:F215"/>
    <mergeCell ref="E205:F205"/>
    <mergeCell ref="E206:F206"/>
    <mergeCell ref="E208:F208"/>
    <mergeCell ref="E209:F209"/>
    <mergeCell ref="E210:F210"/>
    <mergeCell ref="E227:F227"/>
    <mergeCell ref="E228:F228"/>
    <mergeCell ref="E222:F222"/>
    <mergeCell ref="E223:F223"/>
    <mergeCell ref="E224:F224"/>
    <mergeCell ref="E225:F225"/>
    <mergeCell ref="E226:F226"/>
    <mergeCell ref="E216:F216"/>
    <mergeCell ref="E218:F218"/>
    <mergeCell ref="E219:F219"/>
    <mergeCell ref="E220:F220"/>
    <mergeCell ref="E221:F221"/>
  </mergeCells>
  <phoneticPr fontId="27" type="noConversion"/>
  <pageMargins left="0.7" right="0.7" top="0.75" bottom="0.75" header="0.3" footer="0.3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4:I10"/>
  <sheetViews>
    <sheetView workbookViewId="0">
      <selection activeCell="B10" sqref="B10:G10"/>
    </sheetView>
  </sheetViews>
  <sheetFormatPr defaultRowHeight="14.25"/>
  <sheetData>
    <row r="4" spans="1:9" ht="15.75">
      <c r="A4" s="96"/>
      <c r="B4" s="78" t="s">
        <v>65</v>
      </c>
      <c r="C4" s="97"/>
      <c r="D4" s="98"/>
      <c r="E4" s="99"/>
      <c r="F4" s="99"/>
      <c r="G4" s="100"/>
      <c r="H4" s="100"/>
      <c r="I4" s="100"/>
    </row>
    <row r="5" spans="1:9" ht="15.75">
      <c r="A5" s="96"/>
      <c r="B5" s="78"/>
      <c r="C5" s="97"/>
      <c r="D5" s="98"/>
      <c r="E5" s="99"/>
      <c r="F5" s="99"/>
      <c r="G5" s="100"/>
      <c r="H5" s="100"/>
      <c r="I5" s="100"/>
    </row>
    <row r="6" spans="1:9" ht="15.75">
      <c r="A6" s="101" t="s">
        <v>81</v>
      </c>
      <c r="B6" s="273" t="str">
        <f>'JAVNA SKLADISTA'!B4</f>
        <v>SLUŽBENO MESTO SUBOTICA JAVNA SKLADIŠTA</v>
      </c>
      <c r="C6" s="274"/>
      <c r="D6" s="274"/>
      <c r="E6" s="274"/>
      <c r="F6" s="274"/>
      <c r="G6" s="274"/>
      <c r="H6" s="275">
        <f>'JAVNA SKLADISTA'!F227</f>
        <v>0</v>
      </c>
      <c r="I6" s="276"/>
    </row>
    <row r="7" spans="1:9" ht="15.75">
      <c r="A7" s="101" t="s">
        <v>82</v>
      </c>
      <c r="B7" s="273" t="str">
        <f>PALIC!B4</f>
        <v>STANICA PALIĆ</v>
      </c>
      <c r="C7" s="274"/>
      <c r="D7" s="274"/>
      <c r="E7" s="274"/>
      <c r="F7" s="274"/>
      <c r="G7" s="274"/>
      <c r="H7" s="275">
        <f>PALIC!F231</f>
        <v>0</v>
      </c>
      <c r="I7" s="276"/>
    </row>
    <row r="8" spans="1:9" ht="15.75">
      <c r="A8" s="101" t="s">
        <v>84</v>
      </c>
      <c r="B8" s="273" t="str">
        <f>'BACKI VINOGRADI'!B4</f>
        <v>STANICA BAČKI VINOGRADI</v>
      </c>
      <c r="C8" s="274"/>
      <c r="D8" s="274"/>
      <c r="E8" s="274"/>
      <c r="F8" s="274"/>
      <c r="G8" s="274"/>
      <c r="H8" s="275">
        <f>'BACKI VINOGRADI'!F227</f>
        <v>0</v>
      </c>
      <c r="I8" s="276"/>
    </row>
    <row r="9" spans="1:9" ht="15.75">
      <c r="A9" s="113" t="s">
        <v>85</v>
      </c>
      <c r="B9" s="281" t="str">
        <f>HORGOS!B4</f>
        <v>STANICA HORGOŠ</v>
      </c>
      <c r="C9" s="282"/>
      <c r="D9" s="282"/>
      <c r="E9" s="282"/>
      <c r="F9" s="282"/>
      <c r="G9" s="282"/>
      <c r="H9" s="279">
        <f>HORGOS!F243</f>
        <v>0</v>
      </c>
      <c r="I9" s="280"/>
    </row>
    <row r="10" spans="1:9" ht="15.75">
      <c r="A10" s="96"/>
      <c r="B10" s="277" t="s">
        <v>298</v>
      </c>
      <c r="C10" s="278"/>
      <c r="D10" s="278"/>
      <c r="E10" s="278"/>
      <c r="F10" s="278"/>
      <c r="G10" s="278"/>
      <c r="H10" s="275">
        <f>SUM(H6:I9)</f>
        <v>0</v>
      </c>
      <c r="I10" s="276"/>
    </row>
  </sheetData>
  <mergeCells count="10">
    <mergeCell ref="B6:G6"/>
    <mergeCell ref="B7:G7"/>
    <mergeCell ref="H6:I6"/>
    <mergeCell ref="H7:I7"/>
    <mergeCell ref="H10:I10"/>
    <mergeCell ref="B10:G10"/>
    <mergeCell ref="H8:I8"/>
    <mergeCell ref="H9:I9"/>
    <mergeCell ref="B8:G8"/>
    <mergeCell ref="B9:G9"/>
  </mergeCells>
  <phoneticPr fontId="27" type="noConversion"/>
  <pageMargins left="0.75" right="0.75" top="1" bottom="1" header="0.5" footer="0.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JAVNA SKLADISTA</vt:lpstr>
      <vt:lpstr>PALIC</vt:lpstr>
      <vt:lpstr>BACKI VINOGRADI</vt:lpstr>
      <vt:lpstr>HORGOS</vt:lpstr>
      <vt:lpstr>REKAPITULACIJA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Senad Dervisevic</dc:creator>
  <cp:lastModifiedBy>lazar</cp:lastModifiedBy>
  <cp:lastPrinted>2014-10-28T09:07:19Z</cp:lastPrinted>
  <dcterms:created xsi:type="dcterms:W3CDTF">2013-05-31T11:08:52Z</dcterms:created>
  <dcterms:modified xsi:type="dcterms:W3CDTF">2021-04-11T20:18:07Z</dcterms:modified>
</cp:coreProperties>
</file>